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LL XPS\Mis documentos\archivero\Area de Trabajo\CURSOS\I C   COSTOS\materiales COSTOS\"/>
    </mc:Choice>
  </mc:AlternateContent>
  <bookViews>
    <workbookView xWindow="100" yWindow="70" windowWidth="9820" windowHeight="7420"/>
  </bookViews>
  <sheets>
    <sheet name="MENU" sheetId="2" r:id="rId1"/>
    <sheet name="insumos" sheetId="1" r:id="rId2"/>
    <sheet name="prorrateo" sheetId="3" r:id="rId3"/>
    <sheet name="costeo" sheetId="4" r:id="rId4"/>
  </sheets>
  <calcPr calcId="152511"/>
</workbook>
</file>

<file path=xl/calcChain.xml><?xml version="1.0" encoding="utf-8"?>
<calcChain xmlns="http://schemas.openxmlformats.org/spreadsheetml/2006/main">
  <c r="B39" i="3" l="1"/>
  <c r="A39" i="3" s="1"/>
  <c r="B38" i="3"/>
  <c r="B37" i="3"/>
  <c r="A37" i="3" s="1"/>
  <c r="B36" i="3"/>
  <c r="A36" i="3" s="1"/>
  <c r="B35" i="3"/>
  <c r="A35" i="3" s="1"/>
  <c r="B34" i="3"/>
  <c r="A34" i="3" s="1"/>
  <c r="B33" i="3"/>
  <c r="B32" i="3"/>
  <c r="A32" i="3" s="1"/>
  <c r="B31" i="3"/>
  <c r="A31" i="3" s="1"/>
  <c r="B30" i="3"/>
  <c r="A30" i="3" s="1"/>
  <c r="B29" i="3"/>
  <c r="A29" i="3" s="1"/>
  <c r="B28" i="3"/>
  <c r="A28" i="3" s="1"/>
  <c r="B27" i="3"/>
  <c r="A27" i="3" s="1"/>
  <c r="B26" i="3"/>
  <c r="A26" i="3" s="1"/>
  <c r="B25" i="3"/>
  <c r="A25" i="3" s="1"/>
  <c r="B24" i="3"/>
  <c r="A24" i="3" s="1"/>
  <c r="B23" i="3"/>
  <c r="A23" i="3" s="1"/>
  <c r="B22" i="3"/>
  <c r="A22" i="3" s="1"/>
  <c r="B21" i="3"/>
  <c r="B20" i="3"/>
  <c r="A20" i="3" s="1"/>
  <c r="B19" i="3"/>
  <c r="A19" i="3" s="1"/>
  <c r="B18" i="3"/>
  <c r="A18" i="3" s="1"/>
  <c r="B17" i="3"/>
  <c r="A17" i="3" s="1"/>
  <c r="B16" i="3"/>
  <c r="A16" i="3" s="1"/>
  <c r="B15" i="3"/>
  <c r="B14" i="3"/>
  <c r="B13" i="3"/>
  <c r="B12" i="3"/>
  <c r="B11" i="3"/>
  <c r="B10" i="3"/>
  <c r="A10" i="3" s="1"/>
  <c r="B40" i="4"/>
  <c r="B38" i="4"/>
  <c r="D38" i="4" s="1"/>
  <c r="E38" i="4" s="1"/>
  <c r="B37" i="4"/>
  <c r="A37" i="4" s="1"/>
  <c r="B36" i="4"/>
  <c r="C36" i="4" s="1"/>
  <c r="B35" i="4"/>
  <c r="C35" i="4" s="1"/>
  <c r="A35" i="4"/>
  <c r="B34" i="4"/>
  <c r="A34" i="4" s="1"/>
  <c r="B33" i="4"/>
  <c r="D33" i="4" s="1"/>
  <c r="E33" i="4" s="1"/>
  <c r="B32" i="4"/>
  <c r="C32" i="4" s="1"/>
  <c r="A32" i="4"/>
  <c r="B31" i="4"/>
  <c r="C31" i="4" s="1"/>
  <c r="B30" i="4"/>
  <c r="D30" i="4" s="1"/>
  <c r="E30" i="4" s="1"/>
  <c r="B29" i="4"/>
  <c r="A29" i="4" s="1"/>
  <c r="B28" i="4"/>
  <c r="D28" i="4" s="1"/>
  <c r="E28" i="4" s="1"/>
  <c r="B27" i="4"/>
  <c r="C27" i="4" s="1"/>
  <c r="A27" i="4"/>
  <c r="B26" i="4"/>
  <c r="A26" i="4" s="1"/>
  <c r="B25" i="4"/>
  <c r="D25" i="4" s="1"/>
  <c r="E25" i="4" s="1"/>
  <c r="B24" i="4"/>
  <c r="A24" i="4" s="1"/>
  <c r="B23" i="4"/>
  <c r="C23" i="4" s="1"/>
  <c r="A23" i="4"/>
  <c r="B22" i="4"/>
  <c r="D22" i="4" s="1"/>
  <c r="E22" i="4" s="1"/>
  <c r="A22" i="4"/>
  <c r="B21" i="4"/>
  <c r="A21" i="4" s="1"/>
  <c r="B20" i="4"/>
  <c r="D20" i="4" s="1"/>
  <c r="E20" i="4" s="1"/>
  <c r="A20" i="4"/>
  <c r="B19" i="4"/>
  <c r="C19" i="4" s="1"/>
  <c r="B18" i="4"/>
  <c r="A18" i="4" s="1"/>
  <c r="B17" i="4"/>
  <c r="D17" i="4" s="1"/>
  <c r="E17" i="4" s="1"/>
  <c r="B16" i="4"/>
  <c r="D16" i="4" s="1"/>
  <c r="E16" i="4" s="1"/>
  <c r="B15" i="4"/>
  <c r="C15" i="4" s="1"/>
  <c r="B14" i="4"/>
  <c r="D14" i="4" s="1"/>
  <c r="B13" i="4"/>
  <c r="B12" i="4"/>
  <c r="B11" i="4"/>
  <c r="C11" i="4" s="1"/>
  <c r="B10" i="4"/>
  <c r="A10" i="4" s="1"/>
  <c r="B9" i="4"/>
  <c r="A9" i="4" s="1"/>
  <c r="A38" i="3"/>
  <c r="A33" i="3"/>
  <c r="A21" i="3"/>
  <c r="D41" i="1"/>
  <c r="A41" i="1"/>
  <c r="D40" i="1"/>
  <c r="A40" i="1"/>
  <c r="D39" i="1"/>
  <c r="A39" i="1"/>
  <c r="D38" i="1"/>
  <c r="A38" i="1"/>
  <c r="D37" i="1"/>
  <c r="A37" i="1"/>
  <c r="D36" i="1"/>
  <c r="A36" i="1"/>
  <c r="D35" i="1"/>
  <c r="A35" i="1"/>
  <c r="D34" i="1"/>
  <c r="A34" i="1"/>
  <c r="D33" i="1"/>
  <c r="A33" i="1"/>
  <c r="D32" i="1"/>
  <c r="A32" i="1"/>
  <c r="D31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2" i="1"/>
  <c r="A13" i="1" s="1"/>
  <c r="A14" i="1" s="1"/>
  <c r="A15" i="1" s="1"/>
  <c r="A16" i="1" s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C24" i="4" l="1"/>
  <c r="D36" i="4"/>
  <c r="E36" i="4" s="1"/>
  <c r="D15" i="4"/>
  <c r="E15" i="4" s="1"/>
  <c r="D24" i="4"/>
  <c r="E24" i="4" s="1"/>
  <c r="A16" i="4"/>
  <c r="C21" i="4"/>
  <c r="A28" i="4"/>
  <c r="A31" i="4"/>
  <c r="A36" i="4"/>
  <c r="A38" i="4"/>
  <c r="A11" i="4"/>
  <c r="A12" i="4" s="1"/>
  <c r="A13" i="4" s="1"/>
  <c r="C12" i="4"/>
  <c r="D12" i="4"/>
  <c r="A14" i="4"/>
  <c r="A11" i="3"/>
  <c r="A12" i="3" s="1"/>
  <c r="A13" i="3" s="1"/>
  <c r="A14" i="3" s="1"/>
  <c r="A15" i="3" s="1"/>
  <c r="C9" i="4"/>
  <c r="D9" i="4"/>
  <c r="D19" i="4"/>
  <c r="E19" i="4" s="1"/>
  <c r="C16" i="4"/>
  <c r="C20" i="4"/>
  <c r="D23" i="4"/>
  <c r="E23" i="4" s="1"/>
  <c r="C29" i="4"/>
  <c r="A15" i="4"/>
  <c r="D27" i="4"/>
  <c r="E27" i="4" s="1"/>
  <c r="A30" i="4"/>
  <c r="D32" i="4"/>
  <c r="E32" i="4" s="1"/>
  <c r="C28" i="4"/>
  <c r="D31" i="4"/>
  <c r="E31" i="4" s="1"/>
  <c r="C37" i="4"/>
  <c r="C13" i="4"/>
  <c r="D35" i="4"/>
  <c r="E35" i="4" s="1"/>
  <c r="D11" i="4"/>
  <c r="E11" i="4" s="1"/>
  <c r="A19" i="4"/>
  <c r="C10" i="4"/>
  <c r="D13" i="4"/>
  <c r="C18" i="4"/>
  <c r="D21" i="4"/>
  <c r="E21" i="4" s="1"/>
  <c r="C26" i="4"/>
  <c r="D29" i="4"/>
  <c r="E29" i="4" s="1"/>
  <c r="C34" i="4"/>
  <c r="D37" i="4"/>
  <c r="E37" i="4" s="1"/>
  <c r="D10" i="4"/>
  <c r="A17" i="4"/>
  <c r="D18" i="4"/>
  <c r="E18" i="4" s="1"/>
  <c r="A25" i="4"/>
  <c r="D26" i="4"/>
  <c r="E26" i="4" s="1"/>
  <c r="A33" i="4"/>
  <c r="D34" i="4"/>
  <c r="E34" i="4" s="1"/>
  <c r="C17" i="4"/>
  <c r="C30" i="4"/>
  <c r="C25" i="4"/>
  <c r="C33" i="4"/>
  <c r="C14" i="4"/>
  <c r="E14" i="4" s="1"/>
  <c r="C22" i="4"/>
  <c r="C38" i="4"/>
  <c r="E10" i="4" l="1"/>
  <c r="E12" i="4"/>
  <c r="E13" i="4"/>
  <c r="E9" i="4"/>
  <c r="E40" i="4" l="1"/>
</calcChain>
</file>

<file path=xl/sharedStrings.xml><?xml version="1.0" encoding="utf-8"?>
<sst xmlns="http://schemas.openxmlformats.org/spreadsheetml/2006/main" count="43" uniqueCount="32">
  <si>
    <t>UNIVERSIDAD AUTONOMA DE CAMPECHE</t>
  </si>
  <si>
    <t>PROGRAMA INSTITUCIONAL DE EMPRENDEDORES ACADEMICOS Y SOCIALES</t>
  </si>
  <si>
    <t>UAC emprende !!!</t>
  </si>
  <si>
    <t>Cálculo de costo unitario de productos y servicios</t>
  </si>
  <si>
    <t>Insumos directamente aplicados al producto o servicio que se ofrece</t>
  </si>
  <si>
    <t>Deberá anotar todos las materias primas o costos en los cuales se adquieren los</t>
  </si>
  <si>
    <t>insumos o articulos que se incorporan directamente a cada producto o servicio proporcionado</t>
  </si>
  <si>
    <t>Insumos directos de los productos y servicios</t>
  </si>
  <si>
    <t>Menu</t>
  </si>
  <si>
    <t>Descripcion del Insumo</t>
  </si>
  <si>
    <t>se compra por:</t>
  </si>
  <si>
    <t>Precio insumo</t>
  </si>
  <si>
    <t>NOTA:</t>
  </si>
  <si>
    <t>Costeo unitario de cada producto o servicios proporcionado</t>
  </si>
  <si>
    <t>considerando los insumos registrados anteriormente</t>
  </si>
  <si>
    <t>Nombre del producto o servicio unitario del cual se calculará el costo:</t>
  </si>
  <si>
    <t>Conteste lo mas aproximado que sea posible para realizar los calculos correctamente</t>
  </si>
  <si>
    <t>prorrateo de los insumos de acuerdo a su utilizacion en los productos o servicos</t>
  </si>
  <si>
    <t>determinacion del costo unitario del producto</t>
  </si>
  <si>
    <t>Distribucion de costos de insumos de acuerdo a su uso en los productos o servicios</t>
  </si>
  <si>
    <t xml:space="preserve">Insumo </t>
  </si>
  <si>
    <t>contenido</t>
  </si>
  <si>
    <t>unidad</t>
  </si>
  <si>
    <t>Costo</t>
  </si>
  <si>
    <t>*considerando los insumos directos registrados</t>
  </si>
  <si>
    <t>Para utilizar este simulador de costeo, debera seguir los pasos  en la secuencia correcta.</t>
  </si>
  <si>
    <t xml:space="preserve">En la descripcion del producto o servicio, trate de describir de manera concreta y corta </t>
  </si>
  <si>
    <t>el servicio o producto que ofrece.</t>
  </si>
  <si>
    <t>1-</t>
  </si>
  <si>
    <t>2-</t>
  </si>
  <si>
    <t>3-</t>
  </si>
  <si>
    <t>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</si>
</sst>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2" applyFill="1"/>
    <xf numFmtId="0" fontId="0" fillId="2" borderId="0" xfId="0" applyFill="1" applyAlignment="1">
      <alignment horizontal="right"/>
    </xf>
    <xf numFmtId="0" fontId="0" fillId="3" borderId="1" xfId="0" applyFill="1" applyBorder="1" applyProtection="1">
      <protection locked="0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3" fillId="2" borderId="0" xfId="2" applyFill="1" applyProtection="1">
      <protection hidden="1"/>
    </xf>
    <xf numFmtId="0" fontId="0" fillId="3" borderId="1" xfId="0" applyFill="1" applyBorder="1" applyProtection="1">
      <protection locked="0" hidden="1"/>
    </xf>
    <xf numFmtId="0" fontId="0" fillId="2" borderId="0" xfId="0" applyFill="1" applyAlignment="1" applyProtection="1">
      <alignment horizontal="right"/>
      <protection hidden="1"/>
    </xf>
    <xf numFmtId="43" fontId="0" fillId="3" borderId="1" xfId="1" applyFont="1" applyFill="1" applyBorder="1" applyProtection="1">
      <protection locked="0" hidden="1"/>
    </xf>
    <xf numFmtId="0" fontId="2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4" borderId="1" xfId="0" applyFill="1" applyBorder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43" fontId="0" fillId="4" borderId="1" xfId="1" applyFont="1" applyFill="1" applyBorder="1" applyProtection="1">
      <protection hidden="1"/>
    </xf>
    <xf numFmtId="43" fontId="0" fillId="4" borderId="0" xfId="1" applyFont="1" applyFill="1" applyProtection="1">
      <protection hidden="1"/>
    </xf>
    <xf numFmtId="43" fontId="2" fillId="4" borderId="2" xfId="1" applyFont="1" applyFill="1" applyBorder="1" applyProtection="1">
      <protection hidden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8" sqref="B8"/>
    </sheetView>
  </sheetViews>
  <sheetFormatPr baseColWidth="10" defaultColWidth="11.54296875" defaultRowHeight="14.5" x14ac:dyDescent="0.35"/>
  <cols>
    <col min="1" max="1" width="11.54296875" style="1"/>
    <col min="2" max="2" width="28" style="1" customWidth="1"/>
    <col min="3" max="3" width="4.36328125" style="1" customWidth="1"/>
    <col min="4" max="16384" width="11.54296875" style="1"/>
  </cols>
  <sheetData>
    <row r="1" spans="1:2" x14ac:dyDescent="0.35">
      <c r="A1" s="2" t="s">
        <v>0</v>
      </c>
    </row>
    <row r="2" spans="1:2" x14ac:dyDescent="0.35">
      <c r="A2" s="2" t="s">
        <v>1</v>
      </c>
    </row>
    <row r="3" spans="1:2" x14ac:dyDescent="0.35">
      <c r="A3" s="2" t="s">
        <v>2</v>
      </c>
    </row>
    <row r="5" spans="1:2" x14ac:dyDescent="0.35">
      <c r="A5" s="1" t="s">
        <v>3</v>
      </c>
    </row>
    <row r="7" spans="1:2" x14ac:dyDescent="0.35">
      <c r="A7" s="4" t="s">
        <v>28</v>
      </c>
      <c r="B7" s="1" t="s">
        <v>15</v>
      </c>
    </row>
    <row r="8" spans="1:2" x14ac:dyDescent="0.35">
      <c r="A8" s="4"/>
      <c r="B8" s="5"/>
    </row>
    <row r="9" spans="1:2" x14ac:dyDescent="0.35">
      <c r="A9" s="4"/>
    </row>
    <row r="10" spans="1:2" x14ac:dyDescent="0.35">
      <c r="A10" s="4" t="s">
        <v>29</v>
      </c>
      <c r="B10" s="3" t="s">
        <v>7</v>
      </c>
    </row>
    <row r="11" spans="1:2" x14ac:dyDescent="0.35">
      <c r="A11" s="4"/>
    </row>
    <row r="12" spans="1:2" x14ac:dyDescent="0.35">
      <c r="A12" s="4" t="s">
        <v>30</v>
      </c>
      <c r="B12" s="3" t="s">
        <v>17</v>
      </c>
    </row>
    <row r="13" spans="1:2" x14ac:dyDescent="0.35">
      <c r="A13" s="4"/>
    </row>
    <row r="14" spans="1:2" x14ac:dyDescent="0.35">
      <c r="A14" s="4" t="s">
        <v>31</v>
      </c>
      <c r="B14" s="3" t="s">
        <v>18</v>
      </c>
    </row>
    <row r="16" spans="1:2" x14ac:dyDescent="0.35">
      <c r="A16" s="1" t="s">
        <v>12</v>
      </c>
    </row>
    <row r="17" spans="1:1" x14ac:dyDescent="0.35">
      <c r="A17" s="1" t="s">
        <v>25</v>
      </c>
    </row>
    <row r="18" spans="1:1" x14ac:dyDescent="0.35">
      <c r="A18" s="1" t="s">
        <v>26</v>
      </c>
    </row>
    <row r="19" spans="1:1" x14ac:dyDescent="0.35">
      <c r="A19" s="1" t="s">
        <v>27</v>
      </c>
    </row>
  </sheetData>
  <sheetProtection sheet="1" objects="1" scenarios="1"/>
  <hyperlinks>
    <hyperlink ref="B10" location="insumos!A1" display="Insumos directos de los productos y servicios"/>
    <hyperlink ref="B12" location="prorrateo!A1" display="prorrateo de los insumos de acuerdo a su utilizacion en los productos o servicos"/>
    <hyperlink ref="B14" location="costeo!A1" display="determinacion del costo unitario del producto"/>
  </hyperlink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90" zoomScaleNormal="90" workbookViewId="0">
      <pane ySplit="11" topLeftCell="A12" activePane="bottomLeft" state="frozen"/>
      <selection pane="bottomLeft" activeCell="E1" sqref="E1"/>
    </sheetView>
  </sheetViews>
  <sheetFormatPr baseColWidth="10" defaultColWidth="11.54296875" defaultRowHeight="14.5" x14ac:dyDescent="0.35"/>
  <cols>
    <col min="1" max="1" width="6.90625" style="7" customWidth="1"/>
    <col min="2" max="2" width="44.6328125" style="7" customWidth="1"/>
    <col min="3" max="3" width="13.08984375" style="7" customWidth="1"/>
    <col min="4" max="4" width="19.36328125" style="7" customWidth="1"/>
    <col min="5" max="5" width="12.36328125" style="7" customWidth="1"/>
    <col min="6" max="16384" width="11.54296875" style="7"/>
  </cols>
  <sheetData>
    <row r="1" spans="1:5" x14ac:dyDescent="0.35">
      <c r="A1" s="6" t="s">
        <v>0</v>
      </c>
      <c r="E1" s="8" t="s">
        <v>8</v>
      </c>
    </row>
    <row r="2" spans="1:5" x14ac:dyDescent="0.35">
      <c r="A2" s="6" t="s">
        <v>1</v>
      </c>
    </row>
    <row r="3" spans="1:5" x14ac:dyDescent="0.35">
      <c r="A3" s="6" t="s">
        <v>2</v>
      </c>
    </row>
    <row r="5" spans="1:5" x14ac:dyDescent="0.35">
      <c r="A5" s="7" t="s">
        <v>4</v>
      </c>
    </row>
    <row r="8" spans="1:5" x14ac:dyDescent="0.35">
      <c r="A8" s="7" t="s">
        <v>5</v>
      </c>
    </row>
    <row r="9" spans="1:5" x14ac:dyDescent="0.35">
      <c r="A9" s="7" t="s">
        <v>6</v>
      </c>
    </row>
    <row r="11" spans="1:5" x14ac:dyDescent="0.35">
      <c r="B11" s="7" t="s">
        <v>9</v>
      </c>
      <c r="C11" s="7" t="s">
        <v>10</v>
      </c>
      <c r="E11" s="7" t="s">
        <v>11</v>
      </c>
    </row>
    <row r="12" spans="1:5" x14ac:dyDescent="0.35">
      <c r="A12" s="7" t="str">
        <f>IF(B12="","",A11+1)</f>
        <v/>
      </c>
      <c r="B12" s="9"/>
      <c r="C12" s="9"/>
      <c r="D12" s="10" t="str">
        <f>IF(C12="","",CONCATENATE("precio por ",C12))</f>
        <v/>
      </c>
      <c r="E12" s="11"/>
    </row>
    <row r="13" spans="1:5" x14ac:dyDescent="0.35">
      <c r="A13" s="7" t="str">
        <f t="shared" ref="A13:A30" si="0">IF(B13="","",A12+1)</f>
        <v/>
      </c>
      <c r="B13" s="9"/>
      <c r="C13" s="9"/>
      <c r="D13" s="10" t="str">
        <f t="shared" ref="D13:D41" si="1">IF(C13="","",CONCATENATE("precio por ",C13))</f>
        <v/>
      </c>
      <c r="E13" s="11"/>
    </row>
    <row r="14" spans="1:5" x14ac:dyDescent="0.35">
      <c r="A14" s="7" t="str">
        <f t="shared" si="0"/>
        <v/>
      </c>
      <c r="B14" s="9"/>
      <c r="C14" s="9"/>
      <c r="D14" s="10" t="str">
        <f t="shared" si="1"/>
        <v/>
      </c>
      <c r="E14" s="11"/>
    </row>
    <row r="15" spans="1:5" x14ac:dyDescent="0.35">
      <c r="A15" s="7" t="str">
        <f t="shared" si="0"/>
        <v/>
      </c>
      <c r="B15" s="9"/>
      <c r="C15" s="9"/>
      <c r="D15" s="10" t="str">
        <f t="shared" si="1"/>
        <v/>
      </c>
      <c r="E15" s="11"/>
    </row>
    <row r="16" spans="1:5" x14ac:dyDescent="0.35">
      <c r="A16" s="7" t="str">
        <f t="shared" si="0"/>
        <v/>
      </c>
      <c r="B16" s="9"/>
      <c r="C16" s="9"/>
      <c r="D16" s="10" t="str">
        <f t="shared" si="1"/>
        <v/>
      </c>
      <c r="E16" s="11"/>
    </row>
    <row r="17" spans="1:5" x14ac:dyDescent="0.35">
      <c r="A17" s="7" t="str">
        <f t="shared" si="0"/>
        <v/>
      </c>
      <c r="B17" s="9"/>
      <c r="C17" s="9"/>
      <c r="D17" s="10" t="str">
        <f t="shared" si="1"/>
        <v/>
      </c>
      <c r="E17" s="11"/>
    </row>
    <row r="18" spans="1:5" x14ac:dyDescent="0.35">
      <c r="A18" s="7" t="str">
        <f t="shared" si="0"/>
        <v/>
      </c>
      <c r="B18" s="9"/>
      <c r="C18" s="9"/>
      <c r="D18" s="10" t="str">
        <f t="shared" si="1"/>
        <v/>
      </c>
      <c r="E18" s="11"/>
    </row>
    <row r="19" spans="1:5" x14ac:dyDescent="0.35">
      <c r="A19" s="7" t="str">
        <f t="shared" si="0"/>
        <v/>
      </c>
      <c r="B19" s="9"/>
      <c r="C19" s="9"/>
      <c r="D19" s="10" t="str">
        <f t="shared" si="1"/>
        <v/>
      </c>
      <c r="E19" s="11"/>
    </row>
    <row r="20" spans="1:5" x14ac:dyDescent="0.35">
      <c r="A20" s="7" t="str">
        <f t="shared" si="0"/>
        <v/>
      </c>
      <c r="B20" s="9"/>
      <c r="C20" s="9"/>
      <c r="D20" s="10" t="str">
        <f t="shared" si="1"/>
        <v/>
      </c>
      <c r="E20" s="11"/>
    </row>
    <row r="21" spans="1:5" x14ac:dyDescent="0.35">
      <c r="A21" s="7" t="str">
        <f t="shared" si="0"/>
        <v/>
      </c>
      <c r="B21" s="9"/>
      <c r="C21" s="9"/>
      <c r="D21" s="10" t="str">
        <f t="shared" si="1"/>
        <v/>
      </c>
      <c r="E21" s="11"/>
    </row>
    <row r="22" spans="1:5" x14ac:dyDescent="0.35">
      <c r="A22" s="7" t="str">
        <f t="shared" si="0"/>
        <v/>
      </c>
      <c r="B22" s="9"/>
      <c r="C22" s="9"/>
      <c r="D22" s="10" t="str">
        <f t="shared" si="1"/>
        <v/>
      </c>
      <c r="E22" s="11"/>
    </row>
    <row r="23" spans="1:5" x14ac:dyDescent="0.35">
      <c r="A23" s="7" t="str">
        <f t="shared" si="0"/>
        <v/>
      </c>
      <c r="B23" s="9"/>
      <c r="C23" s="9"/>
      <c r="D23" s="10" t="str">
        <f t="shared" si="1"/>
        <v/>
      </c>
      <c r="E23" s="11"/>
    </row>
    <row r="24" spans="1:5" x14ac:dyDescent="0.35">
      <c r="A24" s="7" t="str">
        <f t="shared" si="0"/>
        <v/>
      </c>
      <c r="B24" s="9"/>
      <c r="C24" s="9"/>
      <c r="D24" s="10" t="str">
        <f t="shared" si="1"/>
        <v/>
      </c>
      <c r="E24" s="11"/>
    </row>
    <row r="25" spans="1:5" x14ac:dyDescent="0.35">
      <c r="A25" s="7" t="str">
        <f t="shared" si="0"/>
        <v/>
      </c>
      <c r="B25" s="9"/>
      <c r="C25" s="9"/>
      <c r="D25" s="10" t="str">
        <f t="shared" si="1"/>
        <v/>
      </c>
      <c r="E25" s="11"/>
    </row>
    <row r="26" spans="1:5" x14ac:dyDescent="0.35">
      <c r="A26" s="7" t="str">
        <f t="shared" si="0"/>
        <v/>
      </c>
      <c r="B26" s="9"/>
      <c r="C26" s="9"/>
      <c r="D26" s="10" t="str">
        <f t="shared" si="1"/>
        <v/>
      </c>
      <c r="E26" s="11"/>
    </row>
    <row r="27" spans="1:5" x14ac:dyDescent="0.35">
      <c r="A27" s="7" t="str">
        <f t="shared" si="0"/>
        <v/>
      </c>
      <c r="B27" s="9"/>
      <c r="C27" s="9"/>
      <c r="D27" s="10" t="str">
        <f t="shared" si="1"/>
        <v/>
      </c>
      <c r="E27" s="11"/>
    </row>
    <row r="28" spans="1:5" x14ac:dyDescent="0.35">
      <c r="A28" s="7" t="str">
        <f t="shared" si="0"/>
        <v/>
      </c>
      <c r="B28" s="9"/>
      <c r="C28" s="9"/>
      <c r="D28" s="10" t="str">
        <f t="shared" si="1"/>
        <v/>
      </c>
      <c r="E28" s="11"/>
    </row>
    <row r="29" spans="1:5" x14ac:dyDescent="0.35">
      <c r="A29" s="7" t="str">
        <f t="shared" si="0"/>
        <v/>
      </c>
      <c r="B29" s="9"/>
      <c r="C29" s="9"/>
      <c r="D29" s="10" t="str">
        <f t="shared" si="1"/>
        <v/>
      </c>
      <c r="E29" s="11"/>
    </row>
    <row r="30" spans="1:5" x14ac:dyDescent="0.35">
      <c r="A30" s="7" t="str">
        <f t="shared" si="0"/>
        <v/>
      </c>
      <c r="B30" s="9"/>
      <c r="C30" s="9"/>
      <c r="D30" s="10" t="str">
        <f t="shared" si="1"/>
        <v/>
      </c>
      <c r="E30" s="11"/>
    </row>
    <row r="31" spans="1:5" x14ac:dyDescent="0.35">
      <c r="A31" s="7" t="str">
        <f t="shared" ref="A31:A41" si="2">IF(B31="","",A30+1)</f>
        <v/>
      </c>
      <c r="B31" s="9"/>
      <c r="C31" s="9"/>
      <c r="D31" s="10" t="str">
        <f t="shared" si="1"/>
        <v/>
      </c>
      <c r="E31" s="11"/>
    </row>
    <row r="32" spans="1:5" x14ac:dyDescent="0.35">
      <c r="A32" s="7" t="str">
        <f t="shared" si="2"/>
        <v/>
      </c>
      <c r="B32" s="9"/>
      <c r="C32" s="9"/>
      <c r="D32" s="10" t="str">
        <f t="shared" si="1"/>
        <v/>
      </c>
      <c r="E32" s="11"/>
    </row>
    <row r="33" spans="1:5" x14ac:dyDescent="0.35">
      <c r="A33" s="7" t="str">
        <f t="shared" si="2"/>
        <v/>
      </c>
      <c r="B33" s="9"/>
      <c r="C33" s="9"/>
      <c r="D33" s="10" t="str">
        <f t="shared" si="1"/>
        <v/>
      </c>
      <c r="E33" s="11"/>
    </row>
    <row r="34" spans="1:5" x14ac:dyDescent="0.35">
      <c r="A34" s="7" t="str">
        <f t="shared" si="2"/>
        <v/>
      </c>
      <c r="B34" s="9"/>
      <c r="C34" s="9"/>
      <c r="D34" s="10" t="str">
        <f t="shared" si="1"/>
        <v/>
      </c>
      <c r="E34" s="11"/>
    </row>
    <row r="35" spans="1:5" x14ac:dyDescent="0.35">
      <c r="A35" s="7" t="str">
        <f t="shared" si="2"/>
        <v/>
      </c>
      <c r="B35" s="9"/>
      <c r="C35" s="9"/>
      <c r="D35" s="10" t="str">
        <f t="shared" si="1"/>
        <v/>
      </c>
      <c r="E35" s="11"/>
    </row>
    <row r="36" spans="1:5" x14ac:dyDescent="0.35">
      <c r="A36" s="7" t="str">
        <f t="shared" si="2"/>
        <v/>
      </c>
      <c r="B36" s="9"/>
      <c r="C36" s="9"/>
      <c r="D36" s="10" t="str">
        <f t="shared" si="1"/>
        <v/>
      </c>
      <c r="E36" s="11"/>
    </row>
    <row r="37" spans="1:5" x14ac:dyDescent="0.35">
      <c r="A37" s="7" t="str">
        <f t="shared" si="2"/>
        <v/>
      </c>
      <c r="B37" s="9"/>
      <c r="C37" s="9"/>
      <c r="D37" s="10" t="str">
        <f t="shared" si="1"/>
        <v/>
      </c>
      <c r="E37" s="11"/>
    </row>
    <row r="38" spans="1:5" x14ac:dyDescent="0.35">
      <c r="A38" s="7" t="str">
        <f t="shared" si="2"/>
        <v/>
      </c>
      <c r="B38" s="9"/>
      <c r="C38" s="9"/>
      <c r="D38" s="10" t="str">
        <f t="shared" si="1"/>
        <v/>
      </c>
      <c r="E38" s="11"/>
    </row>
    <row r="39" spans="1:5" x14ac:dyDescent="0.35">
      <c r="A39" s="7" t="str">
        <f t="shared" si="2"/>
        <v/>
      </c>
      <c r="B39" s="9"/>
      <c r="C39" s="9"/>
      <c r="D39" s="10" t="str">
        <f t="shared" si="1"/>
        <v/>
      </c>
      <c r="E39" s="11"/>
    </row>
    <row r="40" spans="1:5" x14ac:dyDescent="0.35">
      <c r="A40" s="7" t="str">
        <f t="shared" si="2"/>
        <v/>
      </c>
      <c r="B40" s="9"/>
      <c r="C40" s="9"/>
      <c r="D40" s="10" t="str">
        <f t="shared" si="1"/>
        <v/>
      </c>
      <c r="E40" s="11"/>
    </row>
    <row r="41" spans="1:5" x14ac:dyDescent="0.35">
      <c r="A41" s="7" t="str">
        <f t="shared" si="2"/>
        <v/>
      </c>
      <c r="B41" s="9"/>
      <c r="C41" s="9"/>
      <c r="D41" s="10" t="str">
        <f t="shared" si="1"/>
        <v/>
      </c>
      <c r="E41" s="11"/>
    </row>
  </sheetData>
  <sheetProtection sheet="1" objects="1" scenarios="1"/>
  <dataValidations count="1">
    <dataValidation type="list" allowBlank="1" showInputMessage="1" showErrorMessage="1" sqref="C12:C41">
      <formula1>"Kg,pieza,litro,metro,hora,unidad,costal,paquete"</formula1>
    </dataValidation>
  </dataValidations>
  <hyperlinks>
    <hyperlink ref="E1" location="MENU!A1" display="Menu"/>
  </hyperlinks>
  <pageMargins left="0.7" right="0.7" top="0.75" bottom="0.75" header="0.3" footer="0.3"/>
  <pageSetup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pane ySplit="9" topLeftCell="A10" activePane="bottomLeft" state="frozen"/>
      <selection pane="bottomLeft" activeCell="C1" sqref="C1"/>
    </sheetView>
  </sheetViews>
  <sheetFormatPr baseColWidth="10" defaultColWidth="11.54296875" defaultRowHeight="14.5" x14ac:dyDescent="0.35"/>
  <cols>
    <col min="1" max="1" width="8" style="13" customWidth="1"/>
    <col min="2" max="2" width="97.6328125" style="13" customWidth="1"/>
    <col min="3" max="16384" width="11.54296875" style="13"/>
  </cols>
  <sheetData>
    <row r="1" spans="1:3" x14ac:dyDescent="0.35">
      <c r="A1" s="12" t="s">
        <v>0</v>
      </c>
      <c r="C1" s="8" t="s">
        <v>8</v>
      </c>
    </row>
    <row r="2" spans="1:3" x14ac:dyDescent="0.35">
      <c r="A2" s="12" t="s">
        <v>1</v>
      </c>
    </row>
    <row r="3" spans="1:3" x14ac:dyDescent="0.35">
      <c r="A3" s="12" t="s">
        <v>2</v>
      </c>
    </row>
    <row r="5" spans="1:3" x14ac:dyDescent="0.35">
      <c r="A5" s="13" t="s">
        <v>19</v>
      </c>
    </row>
    <row r="9" spans="1:3" x14ac:dyDescent="0.35">
      <c r="A9" s="6"/>
      <c r="B9" s="6" t="s">
        <v>16</v>
      </c>
      <c r="C9" s="6"/>
    </row>
    <row r="10" spans="1:3" x14ac:dyDescent="0.35">
      <c r="A10" s="14" t="str">
        <f>IF(B10="","",A9+1)</f>
        <v/>
      </c>
      <c r="B10" s="14" t="str">
        <f>IF(insumos!B12="","",CONCATENATE("¿para cuant@s ",MENU!$B$8," da cada ",insumos!C12," de ",insumos!B12,"?"))</f>
        <v/>
      </c>
      <c r="C10" s="9"/>
    </row>
    <row r="11" spans="1:3" x14ac:dyDescent="0.35">
      <c r="A11" s="14" t="str">
        <f t="shared" ref="A11:A39" si="0">IF(B11="","",A10+1)</f>
        <v/>
      </c>
      <c r="B11" s="14" t="str">
        <f>IF(insumos!B13="","",CONCATENATE("¿para cuant@s ",MENU!$B$8," da cada ",insumos!C13," de ",insumos!B13,"?"))</f>
        <v/>
      </c>
      <c r="C11" s="9"/>
    </row>
    <row r="12" spans="1:3" x14ac:dyDescent="0.35">
      <c r="A12" s="14" t="str">
        <f t="shared" si="0"/>
        <v/>
      </c>
      <c r="B12" s="14" t="str">
        <f>IF(insumos!B14="","",CONCATENATE("¿para cuant@s ",MENU!$B$8," da cada ",insumos!C14," de ",insumos!B14,"?"))</f>
        <v/>
      </c>
      <c r="C12" s="9"/>
    </row>
    <row r="13" spans="1:3" x14ac:dyDescent="0.35">
      <c r="A13" s="14" t="str">
        <f t="shared" si="0"/>
        <v/>
      </c>
      <c r="B13" s="14" t="str">
        <f>IF(insumos!B15="","",CONCATENATE("¿para cuant@s ",MENU!$B$8," da cada ",insumos!C15," de ",insumos!B15,"?"))</f>
        <v/>
      </c>
      <c r="C13" s="9"/>
    </row>
    <row r="14" spans="1:3" x14ac:dyDescent="0.35">
      <c r="A14" s="14" t="str">
        <f t="shared" si="0"/>
        <v/>
      </c>
      <c r="B14" s="14" t="str">
        <f>IF(insumos!B16="","",CONCATENATE("¿para cuant@s ",MENU!$B$8," da cada ",insumos!C16," de ",insumos!B16,"?"))</f>
        <v/>
      </c>
      <c r="C14" s="9"/>
    </row>
    <row r="15" spans="1:3" x14ac:dyDescent="0.35">
      <c r="A15" s="14" t="str">
        <f t="shared" si="0"/>
        <v/>
      </c>
      <c r="B15" s="14" t="str">
        <f>IF(insumos!B17="","",CONCATENATE("¿para cuant@s ",MENU!$B$8," da cada ",insumos!C17," de ",insumos!B17,"?"))</f>
        <v/>
      </c>
      <c r="C15" s="9"/>
    </row>
    <row r="16" spans="1:3" x14ac:dyDescent="0.35">
      <c r="A16" s="14" t="str">
        <f t="shared" si="0"/>
        <v/>
      </c>
      <c r="B16" s="14" t="str">
        <f>IF(insumos!B18="","",CONCATENATE("¿para cuant@s ",MENU!$B$8," da cada ",insumos!C18," de ",insumos!B18,"?"))</f>
        <v/>
      </c>
      <c r="C16" s="9"/>
    </row>
    <row r="17" spans="1:3" x14ac:dyDescent="0.35">
      <c r="A17" s="14" t="str">
        <f t="shared" si="0"/>
        <v/>
      </c>
      <c r="B17" s="14" t="str">
        <f>IF(insumos!B19="","",CONCATENATE("¿para cuant@s ",MENU!$B$8," da cada ",insumos!C19," de ",insumos!B19,"?"))</f>
        <v/>
      </c>
      <c r="C17" s="9"/>
    </row>
    <row r="18" spans="1:3" x14ac:dyDescent="0.35">
      <c r="A18" s="14" t="str">
        <f t="shared" si="0"/>
        <v/>
      </c>
      <c r="B18" s="14" t="str">
        <f>IF(insumos!B20="","",CONCATENATE("¿para cuant@s ",MENU!$B$8," da cada ",insumos!C20," de ",insumos!B20,"?"))</f>
        <v/>
      </c>
      <c r="C18" s="9"/>
    </row>
    <row r="19" spans="1:3" x14ac:dyDescent="0.35">
      <c r="A19" s="14" t="str">
        <f t="shared" si="0"/>
        <v/>
      </c>
      <c r="B19" s="14" t="str">
        <f>IF(insumos!B21="","",CONCATENATE("¿para cuant@s ",MENU!$B$8," da cada ",insumos!C21," de ",insumos!B21,"?"))</f>
        <v/>
      </c>
      <c r="C19" s="9"/>
    </row>
    <row r="20" spans="1:3" x14ac:dyDescent="0.35">
      <c r="A20" s="14" t="str">
        <f t="shared" si="0"/>
        <v/>
      </c>
      <c r="B20" s="14" t="str">
        <f>IF(insumos!B22="","",CONCATENATE("¿para cuant@s ",MENU!$B$8," da cada ",insumos!C22," de ",insumos!B22,"?"))</f>
        <v/>
      </c>
      <c r="C20" s="9"/>
    </row>
    <row r="21" spans="1:3" x14ac:dyDescent="0.35">
      <c r="A21" s="14" t="str">
        <f t="shared" si="0"/>
        <v/>
      </c>
      <c r="B21" s="14" t="str">
        <f>IF(insumos!B23="","",CONCATENATE("¿para cuant@s ",MENU!$B$8," da cada ",insumos!C23," de ",insumos!B23,"?"))</f>
        <v/>
      </c>
      <c r="C21" s="9"/>
    </row>
    <row r="22" spans="1:3" x14ac:dyDescent="0.35">
      <c r="A22" s="14" t="str">
        <f t="shared" si="0"/>
        <v/>
      </c>
      <c r="B22" s="14" t="str">
        <f>IF(insumos!B24="","",CONCATENATE("¿para cuant@s ",MENU!$B$8," da cada ",insumos!C24," de ",insumos!B24,"?"))</f>
        <v/>
      </c>
      <c r="C22" s="9"/>
    </row>
    <row r="23" spans="1:3" x14ac:dyDescent="0.35">
      <c r="A23" s="14" t="str">
        <f t="shared" si="0"/>
        <v/>
      </c>
      <c r="B23" s="14" t="str">
        <f>IF(insumos!B25="","",CONCATENATE("¿para cuant@s ",MENU!$B$8," da cada ",insumos!C25," de ",insumos!B25,"?"))</f>
        <v/>
      </c>
      <c r="C23" s="9"/>
    </row>
    <row r="24" spans="1:3" x14ac:dyDescent="0.35">
      <c r="A24" s="14" t="str">
        <f t="shared" si="0"/>
        <v/>
      </c>
      <c r="B24" s="14" t="str">
        <f>IF(insumos!B26="","",CONCATENATE("¿para cuant@s ",MENU!$B$8," da cada ",insumos!C26," de ",insumos!B26,"?"))</f>
        <v/>
      </c>
      <c r="C24" s="9"/>
    </row>
    <row r="25" spans="1:3" x14ac:dyDescent="0.35">
      <c r="A25" s="14" t="str">
        <f t="shared" si="0"/>
        <v/>
      </c>
      <c r="B25" s="14" t="str">
        <f>IF(insumos!B27="","",CONCATENATE("¿para cuant@s ",MENU!$B$8," da cada ",insumos!C27," de ",insumos!B27,"?"))</f>
        <v/>
      </c>
      <c r="C25" s="9"/>
    </row>
    <row r="26" spans="1:3" x14ac:dyDescent="0.35">
      <c r="A26" s="14" t="str">
        <f t="shared" si="0"/>
        <v/>
      </c>
      <c r="B26" s="14" t="str">
        <f>IF(insumos!B28="","",CONCATENATE("¿para cuant@s ",MENU!$B$8," da cada ",insumos!C28," de ",insumos!B28,"?"))</f>
        <v/>
      </c>
      <c r="C26" s="9"/>
    </row>
    <row r="27" spans="1:3" x14ac:dyDescent="0.35">
      <c r="A27" s="14" t="str">
        <f t="shared" si="0"/>
        <v/>
      </c>
      <c r="B27" s="14" t="str">
        <f>IF(insumos!B29="","",CONCATENATE("¿para cuant@s ",MENU!$B$8," da cada ",insumos!C29," de ",insumos!B29,"?"))</f>
        <v/>
      </c>
      <c r="C27" s="9"/>
    </row>
    <row r="28" spans="1:3" x14ac:dyDescent="0.35">
      <c r="A28" s="14" t="str">
        <f t="shared" si="0"/>
        <v/>
      </c>
      <c r="B28" s="14" t="str">
        <f>IF(insumos!B30="","",CONCATENATE("¿para cuant@s ",MENU!$B$8," da cada ",insumos!C30," de ",insumos!B30,"?"))</f>
        <v/>
      </c>
      <c r="C28" s="9"/>
    </row>
    <row r="29" spans="1:3" x14ac:dyDescent="0.35">
      <c r="A29" s="14" t="str">
        <f t="shared" si="0"/>
        <v/>
      </c>
      <c r="B29" s="14" t="str">
        <f>IF(insumos!B31="","",CONCATENATE("¿para cuant@s ",MENU!$B$8," da cada ",insumos!C31," de ",insumos!B31,"?"))</f>
        <v/>
      </c>
      <c r="C29" s="9"/>
    </row>
    <row r="30" spans="1:3" x14ac:dyDescent="0.35">
      <c r="A30" s="14" t="str">
        <f t="shared" si="0"/>
        <v/>
      </c>
      <c r="B30" s="14" t="str">
        <f>IF(insumos!B32="","",CONCATENATE("¿para cuant@s ",MENU!$B$8," da cada ",insumos!C32," de ",insumos!B32,"?"))</f>
        <v/>
      </c>
      <c r="C30" s="9"/>
    </row>
    <row r="31" spans="1:3" x14ac:dyDescent="0.35">
      <c r="A31" s="14" t="str">
        <f t="shared" si="0"/>
        <v/>
      </c>
      <c r="B31" s="14" t="str">
        <f>IF(insumos!B33="","",CONCATENATE("¿para cuant@s ",MENU!$B$8," da cada ",insumos!C33," de ",insumos!B33,"?"))</f>
        <v/>
      </c>
      <c r="C31" s="9"/>
    </row>
    <row r="32" spans="1:3" x14ac:dyDescent="0.35">
      <c r="A32" s="14" t="str">
        <f t="shared" si="0"/>
        <v/>
      </c>
      <c r="B32" s="14" t="str">
        <f>IF(insumos!B34="","",CONCATENATE("¿para cuant@s ",MENU!$B$8," da cada ",insumos!C34," de ",insumos!B34,"?"))</f>
        <v/>
      </c>
      <c r="C32" s="9"/>
    </row>
    <row r="33" spans="1:3" x14ac:dyDescent="0.35">
      <c r="A33" s="14" t="str">
        <f t="shared" si="0"/>
        <v/>
      </c>
      <c r="B33" s="14" t="str">
        <f>IF(insumos!B35="","",CONCATENATE("¿para cuant@s ",MENU!$B$8," da cada ",insumos!C35," de ",insumos!B35,"?"))</f>
        <v/>
      </c>
      <c r="C33" s="9"/>
    </row>
    <row r="34" spans="1:3" x14ac:dyDescent="0.35">
      <c r="A34" s="14" t="str">
        <f t="shared" si="0"/>
        <v/>
      </c>
      <c r="B34" s="14" t="str">
        <f>IF(insumos!B36="","",CONCATENATE("¿para cuant@s ",MENU!$B$8," da cada ",insumos!C36," de ",insumos!B36,"?"))</f>
        <v/>
      </c>
      <c r="C34" s="9"/>
    </row>
    <row r="35" spans="1:3" x14ac:dyDescent="0.35">
      <c r="A35" s="14" t="str">
        <f t="shared" si="0"/>
        <v/>
      </c>
      <c r="B35" s="14" t="str">
        <f>IF(insumos!B37="","",CONCATENATE("¿para cuant@s ",MENU!$B$8," da cada ",insumos!C37," de ",insumos!B37,"?"))</f>
        <v/>
      </c>
      <c r="C35" s="9"/>
    </row>
    <row r="36" spans="1:3" x14ac:dyDescent="0.35">
      <c r="A36" s="14" t="str">
        <f t="shared" si="0"/>
        <v/>
      </c>
      <c r="B36" s="14" t="str">
        <f>IF(insumos!B38="","",CONCATENATE("¿para cuant@s ",MENU!$B$8," da cada ",insumos!C38," de ",insumos!B38,"?"))</f>
        <v/>
      </c>
      <c r="C36" s="9"/>
    </row>
    <row r="37" spans="1:3" x14ac:dyDescent="0.35">
      <c r="A37" s="14" t="str">
        <f t="shared" si="0"/>
        <v/>
      </c>
      <c r="B37" s="14" t="str">
        <f>IF(insumos!B39="","",CONCATENATE("¿para cuant@s ",MENU!$B$8," da cada ",insumos!C39," de ",insumos!B39,"?"))</f>
        <v/>
      </c>
      <c r="C37" s="9"/>
    </row>
    <row r="38" spans="1:3" x14ac:dyDescent="0.35">
      <c r="A38" s="14" t="str">
        <f t="shared" si="0"/>
        <v/>
      </c>
      <c r="B38" s="14" t="str">
        <f>IF(insumos!B40="","",CONCATENATE("¿para cuant@s ",MENU!$B$8," da cada ",insumos!C40," de ",insumos!B40,"?"))</f>
        <v/>
      </c>
      <c r="C38" s="9"/>
    </row>
    <row r="39" spans="1:3" x14ac:dyDescent="0.35">
      <c r="A39" s="14" t="str">
        <f t="shared" si="0"/>
        <v/>
      </c>
      <c r="B39" s="14" t="str">
        <f>IF(insumos!B41="","",CONCATENATE("¿para cuant@s ",MENU!$B$8," da cada ",insumos!C41," de ",insumos!B41,"?"))</f>
        <v/>
      </c>
      <c r="C39" s="9"/>
    </row>
  </sheetData>
  <sheetProtection sheet="1" objects="1" scenarios="1"/>
  <hyperlinks>
    <hyperlink ref="C1" location="MENU!A1" display="Menu"/>
  </hyperlinks>
  <pageMargins left="0.7" right="0.7" top="0.75" bottom="0.75" header="0.3" footer="0.3"/>
  <pageSetup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80" zoomScaleNormal="80" workbookViewId="0">
      <pane ySplit="8" topLeftCell="A9" activePane="bottomLeft" state="frozen"/>
      <selection pane="bottomLeft" activeCell="C1" sqref="C1"/>
    </sheetView>
  </sheetViews>
  <sheetFormatPr baseColWidth="10" defaultColWidth="11.54296875" defaultRowHeight="14.5" x14ac:dyDescent="0.35"/>
  <cols>
    <col min="1" max="1" width="11.54296875" style="13"/>
    <col min="2" max="2" width="52.08984375" style="13" customWidth="1"/>
    <col min="3" max="16384" width="11.54296875" style="13"/>
  </cols>
  <sheetData>
    <row r="1" spans="1:5" x14ac:dyDescent="0.35">
      <c r="A1" s="12" t="s">
        <v>0</v>
      </c>
      <c r="C1" s="8" t="s">
        <v>8</v>
      </c>
    </row>
    <row r="2" spans="1:5" x14ac:dyDescent="0.35">
      <c r="A2" s="12" t="s">
        <v>1</v>
      </c>
    </row>
    <row r="3" spans="1:5" x14ac:dyDescent="0.35">
      <c r="A3" s="12" t="s">
        <v>2</v>
      </c>
    </row>
    <row r="5" spans="1:5" x14ac:dyDescent="0.35">
      <c r="A5" s="13" t="s">
        <v>13</v>
      </c>
    </row>
    <row r="6" spans="1:5" x14ac:dyDescent="0.35">
      <c r="A6" s="13" t="s">
        <v>14</v>
      </c>
    </row>
    <row r="8" spans="1:5" x14ac:dyDescent="0.35">
      <c r="A8" s="15"/>
      <c r="B8" s="15" t="s">
        <v>20</v>
      </c>
      <c r="C8" s="15" t="s">
        <v>21</v>
      </c>
      <c r="D8" s="15" t="s">
        <v>22</v>
      </c>
      <c r="E8" s="15" t="s">
        <v>23</v>
      </c>
    </row>
    <row r="9" spans="1:5" x14ac:dyDescent="0.35">
      <c r="A9" s="14" t="str">
        <f>IF(B9="","",A8+1)</f>
        <v/>
      </c>
      <c r="B9" s="14" t="str">
        <f>IF(insumos!B12="","",insumos!B12)</f>
        <v/>
      </c>
      <c r="C9" s="14" t="str">
        <f>IF(B9="","",1/prorrateo!C10)</f>
        <v/>
      </c>
      <c r="D9" s="14" t="str">
        <f>IF(B9="","",insumos!C12)</f>
        <v/>
      </c>
      <c r="E9" s="16" t="str">
        <f>IF(D9="","",C9*insumos!E12)</f>
        <v/>
      </c>
    </row>
    <row r="10" spans="1:5" x14ac:dyDescent="0.35">
      <c r="A10" s="14" t="str">
        <f t="shared" ref="A10:A38" si="0">IF(B10="","",A9+1)</f>
        <v/>
      </c>
      <c r="B10" s="14" t="str">
        <f>IF(insumos!B13="","",insumos!B13)</f>
        <v/>
      </c>
      <c r="C10" s="14" t="str">
        <f>IF(B10="","",1/prorrateo!C11)</f>
        <v/>
      </c>
      <c r="D10" s="14" t="str">
        <f>IF(B10="","",insumos!C13)</f>
        <v/>
      </c>
      <c r="E10" s="16" t="str">
        <f>IF(D10="","",C10*insumos!E13)</f>
        <v/>
      </c>
    </row>
    <row r="11" spans="1:5" x14ac:dyDescent="0.35">
      <c r="A11" s="14" t="str">
        <f t="shared" si="0"/>
        <v/>
      </c>
      <c r="B11" s="14" t="str">
        <f>IF(insumos!B14="","",insumos!B14)</f>
        <v/>
      </c>
      <c r="C11" s="14" t="str">
        <f>IF(B11="","",1/prorrateo!C12)</f>
        <v/>
      </c>
      <c r="D11" s="14" t="str">
        <f>IF(B11="","",insumos!C14)</f>
        <v/>
      </c>
      <c r="E11" s="16" t="str">
        <f>IF(D11="","",C11*insumos!E14)</f>
        <v/>
      </c>
    </row>
    <row r="12" spans="1:5" x14ac:dyDescent="0.35">
      <c r="A12" s="14" t="str">
        <f t="shared" si="0"/>
        <v/>
      </c>
      <c r="B12" s="14" t="str">
        <f>IF(insumos!B15="","",insumos!B15)</f>
        <v/>
      </c>
      <c r="C12" s="14" t="str">
        <f>IF(B12="","",1/prorrateo!C13)</f>
        <v/>
      </c>
      <c r="D12" s="14" t="str">
        <f>IF(B12="","",insumos!C15)</f>
        <v/>
      </c>
      <c r="E12" s="16" t="str">
        <f>IF(D12="","",C12*insumos!E15)</f>
        <v/>
      </c>
    </row>
    <row r="13" spans="1:5" x14ac:dyDescent="0.35">
      <c r="A13" s="14" t="str">
        <f t="shared" si="0"/>
        <v/>
      </c>
      <c r="B13" s="14" t="str">
        <f>IF(insumos!B16="","",insumos!B16)</f>
        <v/>
      </c>
      <c r="C13" s="14" t="str">
        <f>IF(B13="","",1/prorrateo!C14)</f>
        <v/>
      </c>
      <c r="D13" s="14" t="str">
        <f>IF(B13="","",insumos!C16)</f>
        <v/>
      </c>
      <c r="E13" s="16" t="str">
        <f>IF(D13="","",C13*insumos!E16)</f>
        <v/>
      </c>
    </row>
    <row r="14" spans="1:5" x14ac:dyDescent="0.35">
      <c r="A14" s="14" t="str">
        <f t="shared" si="0"/>
        <v/>
      </c>
      <c r="B14" s="14" t="str">
        <f>IF(insumos!B17="","",insumos!B17)</f>
        <v/>
      </c>
      <c r="C14" s="14" t="str">
        <f>IF(B14="","",1/prorrateo!C15)</f>
        <v/>
      </c>
      <c r="D14" s="14" t="str">
        <f>IF(B14="","",insumos!C17)</f>
        <v/>
      </c>
      <c r="E14" s="16" t="str">
        <f>IF(D14="","",C14*insumos!E17)</f>
        <v/>
      </c>
    </row>
    <row r="15" spans="1:5" x14ac:dyDescent="0.35">
      <c r="A15" s="14" t="str">
        <f t="shared" si="0"/>
        <v/>
      </c>
      <c r="B15" s="14" t="str">
        <f>IF(insumos!B18="","",insumos!B18)</f>
        <v/>
      </c>
      <c r="C15" s="14" t="str">
        <f>IF(B15="","",1/prorrateo!C16)</f>
        <v/>
      </c>
      <c r="D15" s="14" t="str">
        <f>IF(B15="","",insumos!C18)</f>
        <v/>
      </c>
      <c r="E15" s="16" t="str">
        <f>IF(D15="","",C15*insumos!E18)</f>
        <v/>
      </c>
    </row>
    <row r="16" spans="1:5" x14ac:dyDescent="0.35">
      <c r="A16" s="14" t="str">
        <f t="shared" si="0"/>
        <v/>
      </c>
      <c r="B16" s="14" t="str">
        <f>IF(insumos!B19="","",insumos!B19)</f>
        <v/>
      </c>
      <c r="C16" s="14" t="str">
        <f>IF(B16="","",1/prorrateo!C17)</f>
        <v/>
      </c>
      <c r="D16" s="14" t="str">
        <f>IF(B16="","",insumos!C19)</f>
        <v/>
      </c>
      <c r="E16" s="16" t="str">
        <f>IF(D16="","",C16*insumos!E19)</f>
        <v/>
      </c>
    </row>
    <row r="17" spans="1:5" x14ac:dyDescent="0.35">
      <c r="A17" s="14" t="str">
        <f t="shared" si="0"/>
        <v/>
      </c>
      <c r="B17" s="14" t="str">
        <f>IF(insumos!B20="","",insumos!B20)</f>
        <v/>
      </c>
      <c r="C17" s="14" t="str">
        <f>IF(B17="","",1/prorrateo!C18)</f>
        <v/>
      </c>
      <c r="D17" s="14" t="str">
        <f>IF(B17="","",insumos!C20)</f>
        <v/>
      </c>
      <c r="E17" s="16" t="str">
        <f>IF(D17="","",C17*insumos!E20)</f>
        <v/>
      </c>
    </row>
    <row r="18" spans="1:5" x14ac:dyDescent="0.35">
      <c r="A18" s="14" t="str">
        <f t="shared" si="0"/>
        <v/>
      </c>
      <c r="B18" s="14" t="str">
        <f>IF(insumos!B21="","",insumos!B21)</f>
        <v/>
      </c>
      <c r="C18" s="14" t="str">
        <f>IF(B18="","",1/prorrateo!C19)</f>
        <v/>
      </c>
      <c r="D18" s="14" t="str">
        <f>IF(B18="","",insumos!C21)</f>
        <v/>
      </c>
      <c r="E18" s="16" t="str">
        <f>IF(D18="","",C18*insumos!E21)</f>
        <v/>
      </c>
    </row>
    <row r="19" spans="1:5" x14ac:dyDescent="0.35">
      <c r="A19" s="14" t="str">
        <f t="shared" si="0"/>
        <v/>
      </c>
      <c r="B19" s="14" t="str">
        <f>IF(insumos!B22="","",insumos!B22)</f>
        <v/>
      </c>
      <c r="C19" s="14" t="str">
        <f>IF(B19="","",1/prorrateo!C20)</f>
        <v/>
      </c>
      <c r="D19" s="14" t="str">
        <f>IF(B19="","",insumos!C22)</f>
        <v/>
      </c>
      <c r="E19" s="16" t="str">
        <f>IF(D19="","",C19*insumos!E22)</f>
        <v/>
      </c>
    </row>
    <row r="20" spans="1:5" x14ac:dyDescent="0.35">
      <c r="A20" s="14" t="str">
        <f t="shared" si="0"/>
        <v/>
      </c>
      <c r="B20" s="14" t="str">
        <f>IF(insumos!B23="","",insumos!B23)</f>
        <v/>
      </c>
      <c r="C20" s="14" t="str">
        <f>IF(B20="","",1/prorrateo!C21)</f>
        <v/>
      </c>
      <c r="D20" s="14" t="str">
        <f>IF(B20="","",insumos!C23)</f>
        <v/>
      </c>
      <c r="E20" s="16" t="str">
        <f>IF(D20="","",C20*insumos!E23)</f>
        <v/>
      </c>
    </row>
    <row r="21" spans="1:5" x14ac:dyDescent="0.35">
      <c r="A21" s="14" t="str">
        <f t="shared" si="0"/>
        <v/>
      </c>
      <c r="B21" s="14" t="str">
        <f>IF(insumos!B24="","",insumos!B24)</f>
        <v/>
      </c>
      <c r="C21" s="14" t="str">
        <f>IF(B21="","",1/prorrateo!C22)</f>
        <v/>
      </c>
      <c r="D21" s="14" t="str">
        <f>IF(B21="","",insumos!C24)</f>
        <v/>
      </c>
      <c r="E21" s="16" t="str">
        <f>IF(D21="","",C21*insumos!E24)</f>
        <v/>
      </c>
    </row>
    <row r="22" spans="1:5" x14ac:dyDescent="0.35">
      <c r="A22" s="14" t="str">
        <f t="shared" si="0"/>
        <v/>
      </c>
      <c r="B22" s="14" t="str">
        <f>IF(insumos!B25="","",insumos!B25)</f>
        <v/>
      </c>
      <c r="C22" s="14" t="str">
        <f>IF(B22="","",1/prorrateo!C23)</f>
        <v/>
      </c>
      <c r="D22" s="14" t="str">
        <f>IF(B22="","",insumos!C25)</f>
        <v/>
      </c>
      <c r="E22" s="16" t="str">
        <f>IF(D22="","",C22*insumos!E25)</f>
        <v/>
      </c>
    </row>
    <row r="23" spans="1:5" x14ac:dyDescent="0.35">
      <c r="A23" s="14" t="str">
        <f t="shared" si="0"/>
        <v/>
      </c>
      <c r="B23" s="14" t="str">
        <f>IF(insumos!B26="","",insumos!B26)</f>
        <v/>
      </c>
      <c r="C23" s="14" t="str">
        <f>IF(B23="","",1/prorrateo!C24)</f>
        <v/>
      </c>
      <c r="D23" s="14" t="str">
        <f>IF(B23="","",insumos!C26)</f>
        <v/>
      </c>
      <c r="E23" s="16" t="str">
        <f>IF(D23="","",C23*insumos!E26)</f>
        <v/>
      </c>
    </row>
    <row r="24" spans="1:5" x14ac:dyDescent="0.35">
      <c r="A24" s="14" t="str">
        <f t="shared" si="0"/>
        <v/>
      </c>
      <c r="B24" s="14" t="str">
        <f>IF(insumos!B27="","",insumos!B27)</f>
        <v/>
      </c>
      <c r="C24" s="14" t="str">
        <f>IF(B24="","",1/prorrateo!C25)</f>
        <v/>
      </c>
      <c r="D24" s="14" t="str">
        <f>IF(B24="","",insumos!C27)</f>
        <v/>
      </c>
      <c r="E24" s="16" t="str">
        <f>IF(D24="","",C24*insumos!E27)</f>
        <v/>
      </c>
    </row>
    <row r="25" spans="1:5" x14ac:dyDescent="0.35">
      <c r="A25" s="14" t="str">
        <f t="shared" si="0"/>
        <v/>
      </c>
      <c r="B25" s="14" t="str">
        <f>IF(insumos!B28="","",insumos!B28)</f>
        <v/>
      </c>
      <c r="C25" s="14" t="str">
        <f>IF(B25="","",1/prorrateo!C26)</f>
        <v/>
      </c>
      <c r="D25" s="14" t="str">
        <f>IF(B25="","",insumos!C28)</f>
        <v/>
      </c>
      <c r="E25" s="16" t="str">
        <f>IF(D25="","",C25*insumos!E28)</f>
        <v/>
      </c>
    </row>
    <row r="26" spans="1:5" x14ac:dyDescent="0.35">
      <c r="A26" s="14" t="str">
        <f t="shared" si="0"/>
        <v/>
      </c>
      <c r="B26" s="14" t="str">
        <f>IF(insumos!B29="","",insumos!B29)</f>
        <v/>
      </c>
      <c r="C26" s="14" t="str">
        <f>IF(B26="","",1/prorrateo!C27)</f>
        <v/>
      </c>
      <c r="D26" s="14" t="str">
        <f>IF(B26="","",insumos!C29)</f>
        <v/>
      </c>
      <c r="E26" s="16" t="str">
        <f>IF(D26="","",C26*insumos!E29)</f>
        <v/>
      </c>
    </row>
    <row r="27" spans="1:5" x14ac:dyDescent="0.35">
      <c r="A27" s="14" t="str">
        <f t="shared" si="0"/>
        <v/>
      </c>
      <c r="B27" s="14" t="str">
        <f>IF(insumos!B30="","",insumos!B30)</f>
        <v/>
      </c>
      <c r="C27" s="14" t="str">
        <f>IF(B27="","",1/prorrateo!C28)</f>
        <v/>
      </c>
      <c r="D27" s="14" t="str">
        <f>IF(B27="","",insumos!C30)</f>
        <v/>
      </c>
      <c r="E27" s="16" t="str">
        <f>IF(D27="","",C27*insumos!E30)</f>
        <v/>
      </c>
    </row>
    <row r="28" spans="1:5" x14ac:dyDescent="0.35">
      <c r="A28" s="14" t="str">
        <f t="shared" si="0"/>
        <v/>
      </c>
      <c r="B28" s="14" t="str">
        <f>IF(insumos!B31="","",insumos!B31)</f>
        <v/>
      </c>
      <c r="C28" s="14" t="str">
        <f>IF(B28="","",1/prorrateo!C29)</f>
        <v/>
      </c>
      <c r="D28" s="14" t="str">
        <f>IF(B28="","",insumos!C31)</f>
        <v/>
      </c>
      <c r="E28" s="16" t="str">
        <f>IF(D28="","",C28*insumos!E31)</f>
        <v/>
      </c>
    </row>
    <row r="29" spans="1:5" x14ac:dyDescent="0.35">
      <c r="A29" s="14" t="str">
        <f t="shared" si="0"/>
        <v/>
      </c>
      <c r="B29" s="14" t="str">
        <f>IF(insumos!B32="","",insumos!B32)</f>
        <v/>
      </c>
      <c r="C29" s="14" t="str">
        <f>IF(B29="","",1/prorrateo!C30)</f>
        <v/>
      </c>
      <c r="D29" s="14" t="str">
        <f>IF(B29="","",insumos!C32)</f>
        <v/>
      </c>
      <c r="E29" s="16" t="str">
        <f>IF(D29="","",C29*insumos!E32)</f>
        <v/>
      </c>
    </row>
    <row r="30" spans="1:5" x14ac:dyDescent="0.35">
      <c r="A30" s="14" t="str">
        <f t="shared" si="0"/>
        <v/>
      </c>
      <c r="B30" s="14" t="str">
        <f>IF(insumos!B33="","",insumos!B33)</f>
        <v/>
      </c>
      <c r="C30" s="14" t="str">
        <f>IF(B30="","",1/prorrateo!C31)</f>
        <v/>
      </c>
      <c r="D30" s="14" t="str">
        <f>IF(B30="","",insumos!C33)</f>
        <v/>
      </c>
      <c r="E30" s="16" t="str">
        <f>IF(D30="","",C30*insumos!E33)</f>
        <v/>
      </c>
    </row>
    <row r="31" spans="1:5" x14ac:dyDescent="0.35">
      <c r="A31" s="14" t="str">
        <f t="shared" si="0"/>
        <v/>
      </c>
      <c r="B31" s="14" t="str">
        <f>IF(insumos!B34="","",insumos!B34)</f>
        <v/>
      </c>
      <c r="C31" s="14" t="str">
        <f>IF(B31="","",1/prorrateo!C32)</f>
        <v/>
      </c>
      <c r="D31" s="14" t="str">
        <f>IF(B31="","",insumos!C34)</f>
        <v/>
      </c>
      <c r="E31" s="16" t="str">
        <f>IF(D31="","",C31*insumos!E34)</f>
        <v/>
      </c>
    </row>
    <row r="32" spans="1:5" x14ac:dyDescent="0.35">
      <c r="A32" s="14" t="str">
        <f t="shared" si="0"/>
        <v/>
      </c>
      <c r="B32" s="14" t="str">
        <f>IF(insumos!B35="","",insumos!B35)</f>
        <v/>
      </c>
      <c r="C32" s="14" t="str">
        <f>IF(B32="","",1/prorrateo!C33)</f>
        <v/>
      </c>
      <c r="D32" s="14" t="str">
        <f>IF(B32="","",insumos!C35)</f>
        <v/>
      </c>
      <c r="E32" s="16" t="str">
        <f>IF(D32="","",C32*insumos!E35)</f>
        <v/>
      </c>
    </row>
    <row r="33" spans="1:5" x14ac:dyDescent="0.35">
      <c r="A33" s="14" t="str">
        <f t="shared" si="0"/>
        <v/>
      </c>
      <c r="B33" s="14" t="str">
        <f>IF(insumos!B36="","",insumos!B36)</f>
        <v/>
      </c>
      <c r="C33" s="14" t="str">
        <f>IF(B33="","",1/prorrateo!C34)</f>
        <v/>
      </c>
      <c r="D33" s="14" t="str">
        <f>IF(B33="","",insumos!C36)</f>
        <v/>
      </c>
      <c r="E33" s="16" t="str">
        <f>IF(D33="","",C33*insumos!E36)</f>
        <v/>
      </c>
    </row>
    <row r="34" spans="1:5" x14ac:dyDescent="0.35">
      <c r="A34" s="14" t="str">
        <f t="shared" si="0"/>
        <v/>
      </c>
      <c r="B34" s="14" t="str">
        <f>IF(insumos!B37="","",insumos!B37)</f>
        <v/>
      </c>
      <c r="C34" s="14" t="str">
        <f>IF(B34="","",1/prorrateo!C35)</f>
        <v/>
      </c>
      <c r="D34" s="14" t="str">
        <f>IF(B34="","",insumos!C37)</f>
        <v/>
      </c>
      <c r="E34" s="16" t="str">
        <f>IF(D34="","",C34*insumos!E37)</f>
        <v/>
      </c>
    </row>
    <row r="35" spans="1:5" x14ac:dyDescent="0.35">
      <c r="A35" s="14" t="str">
        <f t="shared" si="0"/>
        <v/>
      </c>
      <c r="B35" s="14" t="str">
        <f>IF(insumos!B38="","",insumos!B38)</f>
        <v/>
      </c>
      <c r="C35" s="14" t="str">
        <f>IF(B35="","",1/prorrateo!C36)</f>
        <v/>
      </c>
      <c r="D35" s="14" t="str">
        <f>IF(B35="","",insumos!C38)</f>
        <v/>
      </c>
      <c r="E35" s="16" t="str">
        <f>IF(D35="","",C35*insumos!E38)</f>
        <v/>
      </c>
    </row>
    <row r="36" spans="1:5" x14ac:dyDescent="0.35">
      <c r="A36" s="14" t="str">
        <f t="shared" si="0"/>
        <v/>
      </c>
      <c r="B36" s="14" t="str">
        <f>IF(insumos!B39="","",insumos!B39)</f>
        <v/>
      </c>
      <c r="C36" s="14" t="str">
        <f>IF(B36="","",1/prorrateo!C37)</f>
        <v/>
      </c>
      <c r="D36" s="14" t="str">
        <f>IF(B36="","",insumos!C39)</f>
        <v/>
      </c>
      <c r="E36" s="16" t="str">
        <f>IF(D36="","",C36*insumos!E39)</f>
        <v/>
      </c>
    </row>
    <row r="37" spans="1:5" x14ac:dyDescent="0.35">
      <c r="A37" s="14" t="str">
        <f t="shared" si="0"/>
        <v/>
      </c>
      <c r="B37" s="14" t="str">
        <f>IF(insumos!B40="","",insumos!B40)</f>
        <v/>
      </c>
      <c r="C37" s="14" t="str">
        <f>IF(B37="","",1/prorrateo!C38)</f>
        <v/>
      </c>
      <c r="D37" s="14" t="str">
        <f>IF(B37="","",insumos!C40)</f>
        <v/>
      </c>
      <c r="E37" s="16" t="str">
        <f>IF(D37="","",C37*insumos!E40)</f>
        <v/>
      </c>
    </row>
    <row r="38" spans="1:5" x14ac:dyDescent="0.35">
      <c r="A38" s="14" t="str">
        <f t="shared" si="0"/>
        <v/>
      </c>
      <c r="B38" s="14" t="str">
        <f>IF(insumos!B41="","",insumos!B41)</f>
        <v/>
      </c>
      <c r="C38" s="14" t="str">
        <f>IF(B38="","",1/prorrateo!C39)</f>
        <v/>
      </c>
      <c r="D38" s="14" t="str">
        <f>IF(B38="","",insumos!C41)</f>
        <v/>
      </c>
      <c r="E38" s="16" t="str">
        <f>IF(D38="","",C38*insumos!E41)</f>
        <v/>
      </c>
    </row>
    <row r="39" spans="1:5" ht="15" thickBot="1" x14ac:dyDescent="0.4">
      <c r="E39" s="17"/>
    </row>
    <row r="40" spans="1:5" ht="15" thickBot="1" x14ac:dyDescent="0.4">
      <c r="B40" s="13" t="str">
        <f>CONCATENATE("COSTO UNITARIO de ",MENU!B8)</f>
        <v xml:space="preserve">COSTO UNITARIO de </v>
      </c>
      <c r="E40" s="18">
        <f>SUM(E9:E38)</f>
        <v>0</v>
      </c>
    </row>
    <row r="41" spans="1:5" x14ac:dyDescent="0.35">
      <c r="B41" s="13" t="s">
        <v>24</v>
      </c>
    </row>
  </sheetData>
  <sheetProtection sheet="1" objects="1" scenarios="1"/>
  <hyperlinks>
    <hyperlink ref="C1" location="MENU!A1" display="Menu"/>
  </hyperlinks>
  <pageMargins left="0.7" right="0.7" top="0.75" bottom="0.75" header="0.3" footer="0.3"/>
  <pageSetup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MENU</vt:lpstr>
      <vt:lpstr>insumos</vt:lpstr>
      <vt:lpstr>prorrateo</vt:lpstr>
      <vt:lpstr>costeo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</dc:creator>
  <cp:lastModifiedBy>fidel alcocer</cp:lastModifiedBy>
  <dcterms:created xsi:type="dcterms:W3CDTF">2012-10-08T17:26:07Z</dcterms:created>
  <dcterms:modified xsi:type="dcterms:W3CDTF">2016-02-29T03:21:26Z</dcterms:modified>
</cp:coreProperties>
</file>