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LL XPS\Mis documentos\My Web Sites\mysite reciente\products6\"/>
    </mc:Choice>
  </mc:AlternateContent>
  <bookViews>
    <workbookView xWindow="0" yWindow="0" windowWidth="19200" windowHeight="8570" activeTab="5"/>
  </bookViews>
  <sheets>
    <sheet name="LISTADO" sheetId="2" r:id="rId1"/>
    <sheet name="PERIODICIDAD" sheetId="1" r:id="rId2"/>
    <sheet name="TIPO" sheetId="4" r:id="rId3"/>
    <sheet name="CLASIFICACION" sheetId="5" r:id="rId4"/>
    <sheet name="RECUPERACION" sheetId="6" r:id="rId5"/>
    <sheet name="MENU" sheetId="3" r:id="rId6"/>
  </sheet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6" l="1"/>
  <c r="K1" i="6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K12" i="5" l="1"/>
  <c r="K11" i="5"/>
  <c r="K10" i="5"/>
  <c r="K8" i="5"/>
  <c r="K7" i="5"/>
  <c r="K5" i="5"/>
  <c r="K4" i="5"/>
  <c r="K6" i="5"/>
  <c r="K2" i="5"/>
  <c r="K1" i="5"/>
  <c r="C39" i="5"/>
  <c r="D39" i="5"/>
  <c r="C38" i="5"/>
  <c r="D38" i="5"/>
  <c r="C37" i="5"/>
  <c r="D37" i="5"/>
  <c r="C36" i="5"/>
  <c r="D36" i="5"/>
  <c r="C35" i="5"/>
  <c r="D35" i="5"/>
  <c r="C34" i="5"/>
  <c r="D34" i="5"/>
  <c r="C33" i="5"/>
  <c r="D33" i="5"/>
  <c r="C32" i="5"/>
  <c r="D32" i="5"/>
  <c r="C31" i="5"/>
  <c r="D31" i="5"/>
  <c r="C30" i="5"/>
  <c r="D30" i="5"/>
  <c r="C29" i="5"/>
  <c r="D29" i="5"/>
  <c r="C28" i="5"/>
  <c r="D28" i="5"/>
  <c r="C27" i="5"/>
  <c r="D27" i="5"/>
  <c r="C26" i="5"/>
  <c r="D26" i="5"/>
  <c r="C25" i="5"/>
  <c r="D25" i="5"/>
  <c r="C24" i="5"/>
  <c r="D24" i="5"/>
  <c r="C23" i="5"/>
  <c r="D23" i="5"/>
  <c r="C22" i="5"/>
  <c r="D22" i="5"/>
  <c r="C21" i="5"/>
  <c r="D21" i="5"/>
  <c r="C20" i="5"/>
  <c r="D20" i="5"/>
  <c r="C19" i="5"/>
  <c r="D19" i="5"/>
  <c r="C18" i="5"/>
  <c r="D18" i="5"/>
  <c r="C17" i="5"/>
  <c r="D17" i="5"/>
  <c r="C16" i="5"/>
  <c r="D16" i="5"/>
  <c r="C15" i="5"/>
  <c r="D15" i="5"/>
  <c r="C14" i="5"/>
  <c r="D14" i="5"/>
  <c r="C13" i="5"/>
  <c r="D13" i="5"/>
  <c r="C12" i="5"/>
  <c r="D12" i="5"/>
  <c r="C11" i="5"/>
  <c r="D11" i="5"/>
  <c r="C10" i="5"/>
  <c r="D10" i="5"/>
  <c r="F11" i="5" l="1"/>
  <c r="E11" i="5"/>
  <c r="E13" i="5"/>
  <c r="F13" i="5"/>
  <c r="F10" i="5"/>
  <c r="E10" i="5"/>
  <c r="E12" i="5"/>
  <c r="F12" i="5"/>
  <c r="F14" i="5"/>
  <c r="E14" i="5"/>
  <c r="E16" i="5"/>
  <c r="F16" i="5"/>
  <c r="F15" i="5"/>
  <c r="E15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A36" i="2"/>
  <c r="A39" i="5" s="1"/>
  <c r="A35" i="2"/>
  <c r="A38" i="5" s="1"/>
  <c r="A34" i="2"/>
  <c r="A37" i="4" s="1"/>
  <c r="A33" i="2"/>
  <c r="A36" i="5" s="1"/>
  <c r="A32" i="2"/>
  <c r="A35" i="5" s="1"/>
  <c r="A31" i="2"/>
  <c r="A34" i="5" s="1"/>
  <c r="A30" i="2"/>
  <c r="A33" i="5" s="1"/>
  <c r="A29" i="2"/>
  <c r="A32" i="5" s="1"/>
  <c r="A28" i="2"/>
  <c r="A31" i="5" s="1"/>
  <c r="A27" i="2"/>
  <c r="A30" i="5" s="1"/>
  <c r="A26" i="2"/>
  <c r="A29" i="5" s="1"/>
  <c r="A25" i="2"/>
  <c r="A28" i="5" s="1"/>
  <c r="A24" i="2"/>
  <c r="A27" i="5" s="1"/>
  <c r="A23" i="2"/>
  <c r="A26" i="5" s="1"/>
  <c r="A22" i="2"/>
  <c r="A25" i="4" s="1"/>
  <c r="A21" i="2"/>
  <c r="A24" i="5" s="1"/>
  <c r="A20" i="2"/>
  <c r="A23" i="1" s="1"/>
  <c r="A19" i="2"/>
  <c r="A22" i="5" s="1"/>
  <c r="A18" i="2"/>
  <c r="A21" i="5" s="1"/>
  <c r="A17" i="2"/>
  <c r="A20" i="5" s="1"/>
  <c r="A16" i="2"/>
  <c r="A19" i="5" s="1"/>
  <c r="A15" i="2"/>
  <c r="A18" i="5" s="1"/>
  <c r="A14" i="2"/>
  <c r="A17" i="4" s="1"/>
  <c r="A13" i="2"/>
  <c r="A16" i="5" s="1"/>
  <c r="A12" i="2"/>
  <c r="A15" i="1" s="1"/>
  <c r="A11" i="2"/>
  <c r="A14" i="5" s="1"/>
  <c r="A10" i="2"/>
  <c r="A13" i="5" s="1"/>
  <c r="A9" i="2"/>
  <c r="A12" i="5" s="1"/>
  <c r="A8" i="2"/>
  <c r="A11" i="5" s="1"/>
  <c r="A7" i="2"/>
  <c r="A10" i="5" s="1"/>
  <c r="B4" i="2"/>
  <c r="A31" i="4" l="1"/>
  <c r="A37" i="5"/>
  <c r="A37" i="1"/>
  <c r="A39" i="4"/>
  <c r="A29" i="1"/>
  <c r="A13" i="1"/>
  <c r="A15" i="4"/>
  <c r="A17" i="5"/>
  <c r="A21" i="1"/>
  <c r="A23" i="4"/>
  <c r="A25" i="5"/>
  <c r="A11" i="1"/>
  <c r="A19" i="1"/>
  <c r="A27" i="1"/>
  <c r="A35" i="1"/>
  <c r="A13" i="4"/>
  <c r="A21" i="4"/>
  <c r="A29" i="4"/>
  <c r="A15" i="5"/>
  <c r="A23" i="5"/>
  <c r="A17" i="1"/>
  <c r="A25" i="1"/>
  <c r="A33" i="1"/>
  <c r="A11" i="4"/>
  <c r="A19" i="4"/>
  <c r="A27" i="4"/>
  <c r="A35" i="4"/>
  <c r="A31" i="1"/>
  <c r="A39" i="1"/>
  <c r="A33" i="4"/>
  <c r="A10" i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10" i="4"/>
  <c r="A12" i="4"/>
  <c r="A14" i="4"/>
  <c r="A16" i="4"/>
  <c r="A18" i="4"/>
  <c r="A20" i="4"/>
  <c r="A22" i="4"/>
  <c r="A24" i="4"/>
  <c r="A26" i="4"/>
  <c r="A28" i="4"/>
  <c r="A30" i="4"/>
  <c r="A32" i="4"/>
  <c r="A34" i="4"/>
  <c r="A36" i="4"/>
  <c r="A38" i="4"/>
</calcChain>
</file>

<file path=xl/sharedStrings.xml><?xml version="1.0" encoding="utf-8"?>
<sst xmlns="http://schemas.openxmlformats.org/spreadsheetml/2006/main" count="111" uniqueCount="61">
  <si>
    <t xml:space="preserve">ANALICE LOS DIFERENTES RUBROS Y DETERMINE CADA CUANTO SE REALIZA SU ADQUISICION. </t>
  </si>
  <si>
    <t xml:space="preserve">OPCIONES:   </t>
  </si>
  <si>
    <t>1-  FRECUENTEMENTE: DE ACUERDO A COMO SE VA CONSUMIENTO EN LA OPERACIÓN</t>
  </si>
  <si>
    <t>RENGLON</t>
  </si>
  <si>
    <t>1.- DETERMINE CON CLARIDAD EL TIPO DE EMPRESA/GIRO DE LA QUE REALIZARÁ EL ANALISIS</t>
  </si>
  <si>
    <t>EROGACIÓN</t>
  </si>
  <si>
    <t>EROGACIONES</t>
  </si>
  <si>
    <t>LISTA DETALLADA DE EROGACIONES QUE SE REALIZAN EN UNA EMPRESA DE:</t>
  </si>
  <si>
    <t>PERIODICIDAD</t>
  </si>
  <si>
    <t>MENU</t>
  </si>
  <si>
    <t>2.- CONSTRUYA LA LISTA GENERAL, ANALITICA Y TOTAL DE EROGACIONES QUE REALIZA LA EMPRESA</t>
  </si>
  <si>
    <t xml:space="preserve">3.- REALICE LA DETERMINACIÓN DE LA PERIODICIDAD DE CADA EROGACION </t>
  </si>
  <si>
    <t>4.- DETERMINE EL GRADO DE RELACION DE CADA EROGACIÓN CON EL PROCESO PRINCIPAL O GIRO DEL NEGOCIO</t>
  </si>
  <si>
    <t>5.- OBSERVE LA CLASIFICACION DE LAS EROGACIONES</t>
  </si>
  <si>
    <t>ANALICE CADA EROGACIÓN Y DETERMINE QUE CERCANIA TIENE CON EL PRODUCTO/SERVICIO PRINCIPAL DEL NEGOCIO</t>
  </si>
  <si>
    <t>1- INSUMO: EROGACIÓN CLARA Y DIRECTA CON EL PRODUCTO / SERVICIO PRINCIPAL DEL NEGOCIO</t>
  </si>
  <si>
    <t>2- COMPLEMENTARIO:  EROGACION QUE SE RELACIONA CON EL MOMENTO DE CONSUMO O ENTREGA AL CLIENTE</t>
  </si>
  <si>
    <t>3- OPERATIVOS: EROGACIONES NECESARIAS PARA LA VIDA COTIDIANA DE LA EMPRESA</t>
  </si>
  <si>
    <t>4- EXTRAS: EROGACIONES NO RELACIONADAS CON EL PRODUCTO/SERVICIO PRINCIPAL DEL NEGOCIO</t>
  </si>
  <si>
    <t>TIPO DE EROGACION</t>
  </si>
  <si>
    <t>TIPO</t>
  </si>
  <si>
    <t>CLASIFICACION DEL COSTO/GASTO</t>
  </si>
  <si>
    <t>CLASIFICACION</t>
  </si>
  <si>
    <t>MAS DE UN AÑO</t>
  </si>
  <si>
    <t>FRECUENTE</t>
  </si>
  <si>
    <t>EN EL AÑO</t>
  </si>
  <si>
    <t>INSUMO</t>
  </si>
  <si>
    <t>OPERATIVO</t>
  </si>
  <si>
    <t>COMPLEMENTARIO</t>
  </si>
  <si>
    <t>EXTRA</t>
  </si>
  <si>
    <t>INVERSION</t>
  </si>
  <si>
    <t>GASTOS DE OPERACIÓN</t>
  </si>
  <si>
    <t>GASTOS DE VENTA</t>
  </si>
  <si>
    <t>OTROS GASTOS</t>
  </si>
  <si>
    <t>COSTOS DIRECTOS</t>
  </si>
  <si>
    <t>COSTOS INDIRECTOS</t>
  </si>
  <si>
    <t>RECUPERACION</t>
  </si>
  <si>
    <t>POR DEPRECIACION</t>
  </si>
  <si>
    <t>PARTE DEL COSTO DEL PRODUCTO</t>
  </si>
  <si>
    <t>PRORATEABLE - PARTE DEL COSTO DEL PRODUCTO</t>
  </si>
  <si>
    <t>CARGOS FIJOS</t>
  </si>
  <si>
    <t>NO DEBERIAN EXISTIR</t>
  </si>
  <si>
    <t>Etiquetas de fila</t>
  </si>
  <si>
    <t>Total general</t>
  </si>
  <si>
    <t/>
  </si>
  <si>
    <t>6.- IDENTIFIQUE LAS FORMA EN QUE SE RECUPERARAN LAS EROGACIONES REALIZADAS</t>
  </si>
  <si>
    <t>RECUPERACION DE LAS EROGACIONES</t>
  </si>
  <si>
    <t>IDENTIFIQUE LA FORMA EN QUE SE RECUPERARAN LAS EROGACIONES REALIZADAS</t>
  </si>
  <si>
    <t xml:space="preserve">PARTE DEL COSTO DEL PRODUCTO = La recuperacion se realiza a traves del prorrateo inmediato y es afectado el costo unitario del producto. </t>
  </si>
  <si>
    <t>POR DEPRECIACIÓN = Equivalentes a cargos fijos, pero su recuperacion es a través de las utilidades netas de la empresa.</t>
  </si>
  <si>
    <t>PRORRATEABLE = Son erogaciones que se recuperan distribuyendose entre los diferentes productos que negocia una empresa.</t>
  </si>
  <si>
    <t>CARGOS FIJOS = Erogaciones que se consideran una carga fija a absorver por los diferentes ingresos, son enfrentados por la utilidad bruta generada por cada producto.</t>
  </si>
  <si>
    <t>ANALISIS DE COSTOS</t>
  </si>
  <si>
    <t>INSTITUTO CAMPECHANO</t>
  </si>
  <si>
    <t>ESCUELA DE MERCADOTECNIA</t>
  </si>
  <si>
    <t>Autor: Fidel R. Alcocer Martínez</t>
  </si>
  <si>
    <t>falcocer@hotmail.com</t>
  </si>
  <si>
    <t>www.fidel-alcocer.com</t>
  </si>
  <si>
    <t>DETERMINACION DEL EFECTO DE LAS EROGACIONES EN LAS OPERACIONES DE LAS EMPRESAS</t>
  </si>
  <si>
    <t>2-  EN EL AÑO:                (CONSTANTE) UNA O VARIAS COMPRAS EN EL AÑO, PERO NO DEMASIADO FRECUENTE</t>
  </si>
  <si>
    <t>3-  MAS DE UN AÑO:     (DE INVERSION) UNA VEZ ADQUIRIDO PASA MAS DE UN AÑO EN QUE SE REQUIERA COMPRAR NUEVAMENTE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</si>
</sst>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1" xfId="0" applyFill="1" applyBorder="1" applyAlignment="1">
      <alignment horizontal="center"/>
    </xf>
    <xf numFmtId="0" fontId="1" fillId="3" borderId="0" xfId="1" applyFill="1"/>
    <xf numFmtId="0" fontId="0" fillId="2" borderId="1" xfId="0" applyFill="1" applyBorder="1" applyProtection="1">
      <protection locked="0"/>
    </xf>
    <xf numFmtId="0" fontId="3" fillId="3" borderId="0" xfId="0" applyFont="1" applyFill="1"/>
    <xf numFmtId="0" fontId="3" fillId="3" borderId="1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8" fillId="3" borderId="0" xfId="0" applyFont="1" applyFill="1"/>
    <xf numFmtId="0" fontId="0" fillId="3" borderId="3" xfId="0" applyFill="1" applyBorder="1"/>
    <xf numFmtId="0" fontId="7" fillId="4" borderId="2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indent="1"/>
    </xf>
    <xf numFmtId="0" fontId="0" fillId="5" borderId="0" xfId="0" applyFill="1" applyAlignment="1">
      <alignment horizontal="left" indent="2"/>
    </xf>
    <xf numFmtId="0" fontId="9" fillId="4" borderId="0" xfId="0" applyFont="1" applyFill="1"/>
    <xf numFmtId="0" fontId="7" fillId="4" borderId="0" xfId="0" applyFont="1" applyFill="1"/>
    <xf numFmtId="0" fontId="10" fillId="4" borderId="0" xfId="0" applyFon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del alcocer" refreshedDate="42427.232021064818" createdVersion="5" refreshedVersion="5" minRefreshableVersion="3" recordCount="30">
  <cacheSource type="worksheet">
    <worksheetSource ref="A9:F39" sheet="CLASIFICACION"/>
  </cacheSource>
  <cacheFields count="6">
    <cacheField name="RENGLON" numFmtId="0">
      <sharedItems/>
    </cacheField>
    <cacheField name="EROGACIÓN" numFmtId="0">
      <sharedItems count="8">
        <s v=""/>
        <s v="SERVILLETA" u="1"/>
        <s v="MANTENIMIENTO DE MAQUINARIA" u="1"/>
        <s v="TELEFONO" u="1"/>
        <s v="PAN" u="1"/>
        <s v="LUZ" u="1"/>
        <s v="MAQUINARIA" u="1"/>
        <s v="SUELDO EMPLEADO" u="1"/>
      </sharedItems>
    </cacheField>
    <cacheField name="TIPO" numFmtId="0">
      <sharedItems/>
    </cacheField>
    <cacheField name="PERIODICIDAD" numFmtId="0">
      <sharedItems/>
    </cacheField>
    <cacheField name="CLASIFICACION" numFmtId="0">
      <sharedItems count="5">
        <s v=""/>
        <s v="GASTOS DE OPERACIÓN" u="1"/>
        <s v="GASTOS DE VENTA" u="1"/>
        <s v="COSTOS DIRECTOS" u="1"/>
        <s v="INVERSION" u="1"/>
      </sharedItems>
    </cacheField>
    <cacheField name="RECUPERACION" numFmtId="0">
      <sharedItems count="4">
        <s v=""/>
        <s v="PARTE DEL COSTO DEL PRODUCTO" u="1"/>
        <s v="CARGOS FIJOS" u="1"/>
        <s v="POR DEPRECIAC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  <r>
    <s v=""/>
    <x v="0"/>
    <s v=""/>
    <s v="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0:A14" firstHeaderRow="1" firstDataRow="1" firstDataCol="1"/>
  <pivotFields count="6">
    <pivotField showAll="0"/>
    <pivotField axis="axisRow" showAll="0">
      <items count="9">
        <item x="0"/>
        <item m="1" x="5"/>
        <item m="1" x="2"/>
        <item m="1" x="6"/>
        <item m="1" x="4"/>
        <item m="1" x="1"/>
        <item m="1" x="7"/>
        <item m="1" x="3"/>
        <item t="default"/>
      </items>
    </pivotField>
    <pivotField showAll="0"/>
    <pivotField showAll="0"/>
    <pivotField axis="axisRow" showAll="0">
      <items count="6">
        <item x="0"/>
        <item m="1" x="3"/>
        <item m="1" x="1"/>
        <item m="1" x="2"/>
        <item m="1" x="4"/>
        <item t="default"/>
      </items>
    </pivotField>
    <pivotField axis="axisRow" showAll="0">
      <items count="5">
        <item x="0"/>
        <item m="1" x="2"/>
        <item m="1" x="1"/>
        <item m="1" x="3"/>
        <item t="default"/>
      </items>
    </pivotField>
  </pivotFields>
  <rowFields count="3">
    <field x="5"/>
    <field x="4"/>
    <field x="1"/>
  </rowFields>
  <rowItems count="4">
    <i>
      <x/>
    </i>
    <i r="1">
      <x/>
    </i>
    <i r="2">
      <x/>
    </i>
    <i t="grand">
      <x/>
    </i>
  </rowItems>
  <colItems count="1">
    <i/>
  </colItems>
  <formats count="12">
    <format dxfId="11">
      <pivotArea type="all" dataOnly="0" outline="0" fieldPosition="0"/>
    </format>
    <format dxfId="10">
      <pivotArea field="5" type="button" dataOnly="0" labelOnly="1" outline="0" axis="axisRow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4" count="0"/>
          <reference field="5" count="0" selected="0"/>
        </references>
      </pivotArea>
    </format>
    <format dxfId="6">
      <pivotArea dataOnly="0" labelOnly="1" fieldPosition="0">
        <references count="3">
          <reference field="1" count="0"/>
          <reference field="4" count="0" selected="0"/>
          <reference field="5" count="0" selected="0"/>
        </references>
      </pivotArea>
    </format>
    <format dxfId="5">
      <pivotArea type="all" dataOnly="0" outline="0" fieldPosition="0"/>
    </format>
    <format dxfId="4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4" count="0"/>
          <reference field="5" count="0" selected="0"/>
        </references>
      </pivotArea>
    </format>
    <format dxfId="0">
      <pivotArea dataOnly="0" labelOnly="1" fieldPosition="0">
        <references count="3">
          <reference field="1" count="0"/>
          <reference field="4" count="0" selected="0"/>
          <reference field="5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del-alcocer.com/" TargetMode="External"/><Relationship Id="rId1" Type="http://schemas.openxmlformats.org/officeDocument/2006/relationships/hyperlink" Target="mailto:falcoc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130" zoomScaleNormal="130" workbookViewId="0">
      <selection activeCell="C1" sqref="C1"/>
    </sheetView>
  </sheetViews>
  <sheetFormatPr baseColWidth="10" defaultRowHeight="14.5" x14ac:dyDescent="0.35"/>
  <cols>
    <col min="1" max="1" width="10.90625" style="1"/>
    <col min="2" max="2" width="69.81640625" style="1" customWidth="1"/>
    <col min="3" max="16384" width="10.90625" style="1"/>
  </cols>
  <sheetData>
    <row r="1" spans="1:3" x14ac:dyDescent="0.35">
      <c r="C1" s="6" t="s">
        <v>9</v>
      </c>
    </row>
    <row r="3" spans="1:3" x14ac:dyDescent="0.35">
      <c r="A3" s="1" t="s">
        <v>7</v>
      </c>
    </row>
    <row r="4" spans="1:3" ht="55.5" customHeight="1" x14ac:dyDescent="0.35">
      <c r="B4" s="4" t="str">
        <f>IF(LEN(MENU!C8)=0,"",MENU!C8)</f>
        <v/>
      </c>
    </row>
    <row r="6" spans="1:3" x14ac:dyDescent="0.35">
      <c r="A6" s="2" t="s">
        <v>3</v>
      </c>
      <c r="B6" s="2" t="s">
        <v>6</v>
      </c>
    </row>
    <row r="7" spans="1:3" x14ac:dyDescent="0.35">
      <c r="A7" s="5" t="str">
        <f>IF(B7="","",1)</f>
        <v/>
      </c>
      <c r="B7" s="7"/>
    </row>
    <row r="8" spans="1:3" x14ac:dyDescent="0.35">
      <c r="A8" s="5" t="str">
        <f t="shared" ref="A8:A24" si="0">IF(B8="","",A7+1)</f>
        <v/>
      </c>
      <c r="B8" s="7"/>
    </row>
    <row r="9" spans="1:3" x14ac:dyDescent="0.35">
      <c r="A9" s="5" t="str">
        <f t="shared" si="0"/>
        <v/>
      </c>
      <c r="B9" s="7"/>
    </row>
    <row r="10" spans="1:3" x14ac:dyDescent="0.35">
      <c r="A10" s="5" t="str">
        <f t="shared" si="0"/>
        <v/>
      </c>
      <c r="B10" s="7"/>
    </row>
    <row r="11" spans="1:3" x14ac:dyDescent="0.35">
      <c r="A11" s="5" t="str">
        <f t="shared" si="0"/>
        <v/>
      </c>
      <c r="B11" s="7"/>
    </row>
    <row r="12" spans="1:3" x14ac:dyDescent="0.35">
      <c r="A12" s="5" t="str">
        <f t="shared" si="0"/>
        <v/>
      </c>
      <c r="B12" s="7"/>
    </row>
    <row r="13" spans="1:3" x14ac:dyDescent="0.35">
      <c r="A13" s="5" t="str">
        <f t="shared" si="0"/>
        <v/>
      </c>
      <c r="B13" s="7"/>
    </row>
    <row r="14" spans="1:3" x14ac:dyDescent="0.35">
      <c r="A14" s="5" t="str">
        <f t="shared" si="0"/>
        <v/>
      </c>
      <c r="B14" s="7"/>
    </row>
    <row r="15" spans="1:3" x14ac:dyDescent="0.35">
      <c r="A15" s="5" t="str">
        <f t="shared" si="0"/>
        <v/>
      </c>
      <c r="B15" s="7"/>
    </row>
    <row r="16" spans="1:3" x14ac:dyDescent="0.35">
      <c r="A16" s="5" t="str">
        <f t="shared" si="0"/>
        <v/>
      </c>
      <c r="B16" s="7"/>
    </row>
    <row r="17" spans="1:2" x14ac:dyDescent="0.35">
      <c r="A17" s="5" t="str">
        <f t="shared" si="0"/>
        <v/>
      </c>
      <c r="B17" s="7"/>
    </row>
    <row r="18" spans="1:2" x14ac:dyDescent="0.35">
      <c r="A18" s="5" t="str">
        <f t="shared" si="0"/>
        <v/>
      </c>
      <c r="B18" s="7"/>
    </row>
    <row r="19" spans="1:2" x14ac:dyDescent="0.35">
      <c r="A19" s="5" t="str">
        <f t="shared" si="0"/>
        <v/>
      </c>
      <c r="B19" s="7"/>
    </row>
    <row r="20" spans="1:2" x14ac:dyDescent="0.35">
      <c r="A20" s="5" t="str">
        <f t="shared" si="0"/>
        <v/>
      </c>
      <c r="B20" s="7"/>
    </row>
    <row r="21" spans="1:2" x14ac:dyDescent="0.35">
      <c r="A21" s="5" t="str">
        <f t="shared" si="0"/>
        <v/>
      </c>
      <c r="B21" s="7"/>
    </row>
    <row r="22" spans="1:2" x14ac:dyDescent="0.35">
      <c r="A22" s="5" t="str">
        <f t="shared" si="0"/>
        <v/>
      </c>
      <c r="B22" s="7"/>
    </row>
    <row r="23" spans="1:2" x14ac:dyDescent="0.35">
      <c r="A23" s="5" t="str">
        <f t="shared" si="0"/>
        <v/>
      </c>
      <c r="B23" s="7"/>
    </row>
    <row r="24" spans="1:2" x14ac:dyDescent="0.35">
      <c r="A24" s="5" t="str">
        <f t="shared" si="0"/>
        <v/>
      </c>
      <c r="B24" s="7"/>
    </row>
    <row r="25" spans="1:2" x14ac:dyDescent="0.35">
      <c r="A25" s="5" t="str">
        <f t="shared" ref="A25:A36" si="1">IF(B25="","",A24+1)</f>
        <v/>
      </c>
      <c r="B25" s="7"/>
    </row>
    <row r="26" spans="1:2" x14ac:dyDescent="0.35">
      <c r="A26" s="5" t="str">
        <f t="shared" si="1"/>
        <v/>
      </c>
      <c r="B26" s="7"/>
    </row>
    <row r="27" spans="1:2" x14ac:dyDescent="0.35">
      <c r="A27" s="5" t="str">
        <f t="shared" si="1"/>
        <v/>
      </c>
      <c r="B27" s="7"/>
    </row>
    <row r="28" spans="1:2" x14ac:dyDescent="0.35">
      <c r="A28" s="5" t="str">
        <f t="shared" si="1"/>
        <v/>
      </c>
      <c r="B28" s="7"/>
    </row>
    <row r="29" spans="1:2" x14ac:dyDescent="0.35">
      <c r="A29" s="5" t="str">
        <f t="shared" si="1"/>
        <v/>
      </c>
      <c r="B29" s="7"/>
    </row>
    <row r="30" spans="1:2" x14ac:dyDescent="0.35">
      <c r="A30" s="5" t="str">
        <f t="shared" si="1"/>
        <v/>
      </c>
      <c r="B30" s="7"/>
    </row>
    <row r="31" spans="1:2" x14ac:dyDescent="0.35">
      <c r="A31" s="5" t="str">
        <f t="shared" si="1"/>
        <v/>
      </c>
      <c r="B31" s="7"/>
    </row>
    <row r="32" spans="1:2" x14ac:dyDescent="0.35">
      <c r="A32" s="5" t="str">
        <f t="shared" si="1"/>
        <v/>
      </c>
      <c r="B32" s="7"/>
    </row>
    <row r="33" spans="1:2" x14ac:dyDescent="0.35">
      <c r="A33" s="5" t="str">
        <f t="shared" si="1"/>
        <v/>
      </c>
      <c r="B33" s="7"/>
    </row>
    <row r="34" spans="1:2" x14ac:dyDescent="0.35">
      <c r="A34" s="5" t="str">
        <f t="shared" si="1"/>
        <v/>
      </c>
      <c r="B34" s="7"/>
    </row>
    <row r="35" spans="1:2" x14ac:dyDescent="0.35">
      <c r="A35" s="5" t="str">
        <f t="shared" si="1"/>
        <v/>
      </c>
      <c r="B35" s="7"/>
    </row>
    <row r="36" spans="1:2" x14ac:dyDescent="0.35">
      <c r="A36" s="5" t="str">
        <f t="shared" si="1"/>
        <v/>
      </c>
      <c r="B36" s="7"/>
    </row>
  </sheetData>
  <sheetProtection algorithmName="SHA-512" hashValue="5qUwsungPE89wSotp9w8eoLOhQMvYi4vWe9XIOukWwT47mlTYcce7pbKxx8pQg5rEYYOLdTiJva3BTJNBCFRAA==" saltValue="1IiKaeiBahZRmm7Lbre5CQ==" spinCount="100000" sheet="1" objects="1" scenarios="1"/>
  <hyperlinks>
    <hyperlink ref="C1" location="MENU!A1" display="MEN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" sqref="D1"/>
    </sheetView>
  </sheetViews>
  <sheetFormatPr baseColWidth="10" defaultRowHeight="14.5" x14ac:dyDescent="0.35"/>
  <cols>
    <col min="1" max="1" width="10.90625" style="1"/>
    <col min="2" max="2" width="67.54296875" style="1" customWidth="1"/>
    <col min="3" max="3" width="24.1796875" style="1" customWidth="1"/>
    <col min="4" max="16384" width="10.90625" style="1"/>
  </cols>
  <sheetData>
    <row r="1" spans="1:4" ht="21" x14ac:dyDescent="0.5">
      <c r="A1" s="8" t="s">
        <v>8</v>
      </c>
      <c r="D1" s="6" t="s">
        <v>9</v>
      </c>
    </row>
    <row r="2" spans="1:4" x14ac:dyDescent="0.35">
      <c r="A2" s="1" t="s">
        <v>0</v>
      </c>
    </row>
    <row r="4" spans="1:4" x14ac:dyDescent="0.35">
      <c r="A4" s="1" t="s">
        <v>1</v>
      </c>
      <c r="B4" s="1" t="s">
        <v>2</v>
      </c>
    </row>
    <row r="5" spans="1:4" x14ac:dyDescent="0.35">
      <c r="B5" s="1" t="s">
        <v>59</v>
      </c>
    </row>
    <row r="6" spans="1:4" x14ac:dyDescent="0.35">
      <c r="B6" s="1" t="s">
        <v>60</v>
      </c>
    </row>
    <row r="9" spans="1:4" ht="21" x14ac:dyDescent="0.5">
      <c r="A9" s="2" t="s">
        <v>3</v>
      </c>
      <c r="B9" s="2" t="s">
        <v>5</v>
      </c>
      <c r="C9" s="9" t="s">
        <v>8</v>
      </c>
    </row>
    <row r="10" spans="1:4" x14ac:dyDescent="0.35">
      <c r="A10" s="2" t="str">
        <f>IF(LISTADO!A7="","",LISTADO!A7)</f>
        <v/>
      </c>
      <c r="B10" s="2" t="str">
        <f>IF(LISTADO!B7="","",LISTADO!B7)</f>
        <v/>
      </c>
      <c r="C10" s="7"/>
    </row>
    <row r="11" spans="1:4" x14ac:dyDescent="0.35">
      <c r="A11" s="2" t="str">
        <f>IF(LISTADO!A8="","",LISTADO!A8)</f>
        <v/>
      </c>
      <c r="B11" s="2" t="str">
        <f>IF(LISTADO!B8="","",LISTADO!B8)</f>
        <v/>
      </c>
      <c r="C11" s="7"/>
    </row>
    <row r="12" spans="1:4" x14ac:dyDescent="0.35">
      <c r="A12" s="2" t="str">
        <f>IF(LISTADO!A9="","",LISTADO!A9)</f>
        <v/>
      </c>
      <c r="B12" s="2" t="str">
        <f>IF(LISTADO!B9="","",LISTADO!B9)</f>
        <v/>
      </c>
      <c r="C12" s="7"/>
    </row>
    <row r="13" spans="1:4" x14ac:dyDescent="0.35">
      <c r="A13" s="2" t="str">
        <f>IF(LISTADO!A10="","",LISTADO!A10)</f>
        <v/>
      </c>
      <c r="B13" s="2" t="str">
        <f>IF(LISTADO!B10="","",LISTADO!B10)</f>
        <v/>
      </c>
      <c r="C13" s="7"/>
    </row>
    <row r="14" spans="1:4" x14ac:dyDescent="0.35">
      <c r="A14" s="2" t="str">
        <f>IF(LISTADO!A11="","",LISTADO!A11)</f>
        <v/>
      </c>
      <c r="B14" s="2" t="str">
        <f>IF(LISTADO!B11="","",LISTADO!B11)</f>
        <v/>
      </c>
      <c r="C14" s="7"/>
    </row>
    <row r="15" spans="1:4" x14ac:dyDescent="0.35">
      <c r="A15" s="2" t="str">
        <f>IF(LISTADO!A12="","",LISTADO!A12)</f>
        <v/>
      </c>
      <c r="B15" s="2" t="str">
        <f>IF(LISTADO!B12="","",LISTADO!B12)</f>
        <v/>
      </c>
      <c r="C15" s="7"/>
    </row>
    <row r="16" spans="1:4" x14ac:dyDescent="0.35">
      <c r="A16" s="2" t="str">
        <f>IF(LISTADO!A13="","",LISTADO!A13)</f>
        <v/>
      </c>
      <c r="B16" s="2" t="str">
        <f>IF(LISTADO!B13="","",LISTADO!B13)</f>
        <v/>
      </c>
      <c r="C16" s="7"/>
    </row>
    <row r="17" spans="1:3" x14ac:dyDescent="0.35">
      <c r="A17" s="2" t="str">
        <f>IF(LISTADO!A14="","",LISTADO!A14)</f>
        <v/>
      </c>
      <c r="B17" s="2" t="str">
        <f>IF(LISTADO!B14="","",LISTADO!B14)</f>
        <v/>
      </c>
      <c r="C17" s="7"/>
    </row>
    <row r="18" spans="1:3" x14ac:dyDescent="0.35">
      <c r="A18" s="2" t="str">
        <f>IF(LISTADO!A15="","",LISTADO!A15)</f>
        <v/>
      </c>
      <c r="B18" s="2" t="str">
        <f>IF(LISTADO!B15="","",LISTADO!B15)</f>
        <v/>
      </c>
      <c r="C18" s="7"/>
    </row>
    <row r="19" spans="1:3" x14ac:dyDescent="0.35">
      <c r="A19" s="2" t="str">
        <f>IF(LISTADO!A16="","",LISTADO!A16)</f>
        <v/>
      </c>
      <c r="B19" s="2" t="str">
        <f>IF(LISTADO!B16="","",LISTADO!B16)</f>
        <v/>
      </c>
      <c r="C19" s="7"/>
    </row>
    <row r="20" spans="1:3" x14ac:dyDescent="0.35">
      <c r="A20" s="2" t="str">
        <f>IF(LISTADO!A17="","",LISTADO!A17)</f>
        <v/>
      </c>
      <c r="B20" s="2" t="str">
        <f>IF(LISTADO!B17="","",LISTADO!B17)</f>
        <v/>
      </c>
      <c r="C20" s="7"/>
    </row>
    <row r="21" spans="1:3" x14ac:dyDescent="0.35">
      <c r="A21" s="2" t="str">
        <f>IF(LISTADO!A18="","",LISTADO!A18)</f>
        <v/>
      </c>
      <c r="B21" s="2" t="str">
        <f>IF(LISTADO!B18="","",LISTADO!B18)</f>
        <v/>
      </c>
      <c r="C21" s="7"/>
    </row>
    <row r="22" spans="1:3" x14ac:dyDescent="0.35">
      <c r="A22" s="2" t="str">
        <f>IF(LISTADO!A19="","",LISTADO!A19)</f>
        <v/>
      </c>
      <c r="B22" s="2" t="str">
        <f>IF(LISTADO!B19="","",LISTADO!B19)</f>
        <v/>
      </c>
      <c r="C22" s="7"/>
    </row>
    <row r="23" spans="1:3" x14ac:dyDescent="0.35">
      <c r="A23" s="2" t="str">
        <f>IF(LISTADO!A20="","",LISTADO!A20)</f>
        <v/>
      </c>
      <c r="B23" s="2" t="str">
        <f>IF(LISTADO!B20="","",LISTADO!B20)</f>
        <v/>
      </c>
      <c r="C23" s="7"/>
    </row>
    <row r="24" spans="1:3" x14ac:dyDescent="0.35">
      <c r="A24" s="2" t="str">
        <f>IF(LISTADO!A21="","",LISTADO!A21)</f>
        <v/>
      </c>
      <c r="B24" s="2" t="str">
        <f>IF(LISTADO!B21="","",LISTADO!B21)</f>
        <v/>
      </c>
      <c r="C24" s="7"/>
    </row>
    <row r="25" spans="1:3" x14ac:dyDescent="0.35">
      <c r="A25" s="2" t="str">
        <f>IF(LISTADO!A22="","",LISTADO!A22)</f>
        <v/>
      </c>
      <c r="B25" s="2" t="str">
        <f>IF(LISTADO!B22="","",LISTADO!B22)</f>
        <v/>
      </c>
      <c r="C25" s="7"/>
    </row>
    <row r="26" spans="1:3" x14ac:dyDescent="0.35">
      <c r="A26" s="2" t="str">
        <f>IF(LISTADO!A23="","",LISTADO!A23)</f>
        <v/>
      </c>
      <c r="B26" s="2" t="str">
        <f>IF(LISTADO!B23="","",LISTADO!B23)</f>
        <v/>
      </c>
      <c r="C26" s="7"/>
    </row>
    <row r="27" spans="1:3" x14ac:dyDescent="0.35">
      <c r="A27" s="2" t="str">
        <f>IF(LISTADO!A24="","",LISTADO!A24)</f>
        <v/>
      </c>
      <c r="B27" s="2" t="str">
        <f>IF(LISTADO!B24="","",LISTADO!B24)</f>
        <v/>
      </c>
      <c r="C27" s="7"/>
    </row>
    <row r="28" spans="1:3" x14ac:dyDescent="0.35">
      <c r="A28" s="2" t="str">
        <f>IF(LISTADO!A25="","",LISTADO!A25)</f>
        <v/>
      </c>
      <c r="B28" s="2" t="str">
        <f>IF(LISTADO!B25="","",LISTADO!B25)</f>
        <v/>
      </c>
      <c r="C28" s="7"/>
    </row>
    <row r="29" spans="1:3" x14ac:dyDescent="0.35">
      <c r="A29" s="2" t="str">
        <f>IF(LISTADO!A26="","",LISTADO!A26)</f>
        <v/>
      </c>
      <c r="B29" s="2" t="str">
        <f>IF(LISTADO!B26="","",LISTADO!B26)</f>
        <v/>
      </c>
      <c r="C29" s="7"/>
    </row>
    <row r="30" spans="1:3" x14ac:dyDescent="0.35">
      <c r="A30" s="2" t="str">
        <f>IF(LISTADO!A27="","",LISTADO!A27)</f>
        <v/>
      </c>
      <c r="B30" s="2" t="str">
        <f>IF(LISTADO!B27="","",LISTADO!B27)</f>
        <v/>
      </c>
      <c r="C30" s="7"/>
    </row>
    <row r="31" spans="1:3" x14ac:dyDescent="0.35">
      <c r="A31" s="2" t="str">
        <f>IF(LISTADO!A28="","",LISTADO!A28)</f>
        <v/>
      </c>
      <c r="B31" s="2" t="str">
        <f>IF(LISTADO!B28="","",LISTADO!B28)</f>
        <v/>
      </c>
      <c r="C31" s="7"/>
    </row>
    <row r="32" spans="1:3" x14ac:dyDescent="0.35">
      <c r="A32" s="2" t="str">
        <f>IF(LISTADO!A29="","",LISTADO!A29)</f>
        <v/>
      </c>
      <c r="B32" s="2" t="str">
        <f>IF(LISTADO!B29="","",LISTADO!B29)</f>
        <v/>
      </c>
      <c r="C32" s="7"/>
    </row>
    <row r="33" spans="1:3" x14ac:dyDescent="0.35">
      <c r="A33" s="2" t="str">
        <f>IF(LISTADO!A30="","",LISTADO!A30)</f>
        <v/>
      </c>
      <c r="B33" s="2" t="str">
        <f>IF(LISTADO!B30="","",LISTADO!B30)</f>
        <v/>
      </c>
      <c r="C33" s="7"/>
    </row>
    <row r="34" spans="1:3" x14ac:dyDescent="0.35">
      <c r="A34" s="2" t="str">
        <f>IF(LISTADO!A31="","",LISTADO!A31)</f>
        <v/>
      </c>
      <c r="B34" s="2" t="str">
        <f>IF(LISTADO!B31="","",LISTADO!B31)</f>
        <v/>
      </c>
      <c r="C34" s="7"/>
    </row>
    <row r="35" spans="1:3" x14ac:dyDescent="0.35">
      <c r="A35" s="2" t="str">
        <f>IF(LISTADO!A32="","",LISTADO!A32)</f>
        <v/>
      </c>
      <c r="B35" s="2" t="str">
        <f>IF(LISTADO!B32="","",LISTADO!B32)</f>
        <v/>
      </c>
      <c r="C35" s="7"/>
    </row>
    <row r="36" spans="1:3" x14ac:dyDescent="0.35">
      <c r="A36" s="2" t="str">
        <f>IF(LISTADO!A33="","",LISTADO!A33)</f>
        <v/>
      </c>
      <c r="B36" s="2" t="str">
        <f>IF(LISTADO!B33="","",LISTADO!B33)</f>
        <v/>
      </c>
      <c r="C36" s="7"/>
    </row>
    <row r="37" spans="1:3" x14ac:dyDescent="0.35">
      <c r="A37" s="2" t="str">
        <f>IF(LISTADO!A34="","",LISTADO!A34)</f>
        <v/>
      </c>
      <c r="B37" s="2" t="str">
        <f>IF(LISTADO!B34="","",LISTADO!B34)</f>
        <v/>
      </c>
      <c r="C37" s="7"/>
    </row>
    <row r="38" spans="1:3" x14ac:dyDescent="0.35">
      <c r="A38" s="2" t="str">
        <f>IF(LISTADO!A35="","",LISTADO!A35)</f>
        <v/>
      </c>
      <c r="B38" s="2" t="str">
        <f>IF(LISTADO!B35="","",LISTADO!B35)</f>
        <v/>
      </c>
      <c r="C38" s="7"/>
    </row>
    <row r="39" spans="1:3" x14ac:dyDescent="0.35">
      <c r="A39" s="2" t="str">
        <f>IF(LISTADO!A36="","",LISTADO!A36)</f>
        <v/>
      </c>
      <c r="B39" s="2" t="str">
        <f>IF(LISTADO!B36="","",LISTADO!B36)</f>
        <v/>
      </c>
      <c r="C39" s="7"/>
    </row>
  </sheetData>
  <sheetProtection algorithmName="SHA-512" hashValue="dhSXKA6Mu2LG/W194DL5WDIXjFUVJXxPbMAqIdP7oKIzb23bnGBQG8Wt6wGxvZG3zYfyE6iTmQFbm0D4a25U/w==" saltValue="LttZqfW3iRg66zZXe96bqQ==" spinCount="100000" sheet="1" objects="1" scenarios="1"/>
  <dataValidations count="1">
    <dataValidation type="list" allowBlank="1" showInputMessage="1" showErrorMessage="1" sqref="C10:C39">
      <formula1>"FRECUENTE, EN EL AÑO, MAS DE UN AÑO"</formula1>
    </dataValidation>
  </dataValidations>
  <hyperlinks>
    <hyperlink ref="D1" location="MENU!A1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" sqref="D1"/>
    </sheetView>
  </sheetViews>
  <sheetFormatPr baseColWidth="10" defaultRowHeight="14.5" x14ac:dyDescent="0.35"/>
  <cols>
    <col min="1" max="1" width="10.90625" style="1"/>
    <col min="2" max="2" width="67.54296875" style="1" customWidth="1"/>
    <col min="3" max="3" width="25.6328125" style="1" customWidth="1"/>
    <col min="4" max="16384" width="10.90625" style="1"/>
  </cols>
  <sheetData>
    <row r="1" spans="1:4" ht="23.5" x14ac:dyDescent="0.55000000000000004">
      <c r="A1" s="11" t="s">
        <v>19</v>
      </c>
      <c r="D1" s="6" t="s">
        <v>9</v>
      </c>
    </row>
    <row r="2" spans="1:4" x14ac:dyDescent="0.35">
      <c r="A2" s="1" t="s">
        <v>14</v>
      </c>
    </row>
    <row r="4" spans="1:4" x14ac:dyDescent="0.35">
      <c r="A4" s="1" t="s">
        <v>1</v>
      </c>
      <c r="B4" s="1" t="s">
        <v>15</v>
      </c>
    </row>
    <row r="5" spans="1:4" x14ac:dyDescent="0.35">
      <c r="B5" s="1" t="s">
        <v>16</v>
      </c>
    </row>
    <row r="6" spans="1:4" x14ac:dyDescent="0.35">
      <c r="B6" s="1" t="s">
        <v>17</v>
      </c>
    </row>
    <row r="7" spans="1:4" x14ac:dyDescent="0.35">
      <c r="B7" s="1" t="s">
        <v>18</v>
      </c>
    </row>
    <row r="9" spans="1:4" ht="21" x14ac:dyDescent="0.5">
      <c r="A9" s="2" t="s">
        <v>3</v>
      </c>
      <c r="B9" s="2" t="s">
        <v>5</v>
      </c>
      <c r="C9" s="10" t="s">
        <v>19</v>
      </c>
    </row>
    <row r="10" spans="1:4" x14ac:dyDescent="0.35">
      <c r="A10" s="2" t="str">
        <f>IF(LISTADO!A7="","",LISTADO!A7)</f>
        <v/>
      </c>
      <c r="B10" s="2" t="str">
        <f>IF(LISTADO!B7="","",LISTADO!B7)</f>
        <v/>
      </c>
      <c r="C10" s="7"/>
    </row>
    <row r="11" spans="1:4" x14ac:dyDescent="0.35">
      <c r="A11" s="2" t="str">
        <f>IF(LISTADO!A8="","",LISTADO!A8)</f>
        <v/>
      </c>
      <c r="B11" s="2" t="str">
        <f>IF(LISTADO!B8="","",LISTADO!B8)</f>
        <v/>
      </c>
      <c r="C11" s="7"/>
    </row>
    <row r="12" spans="1:4" x14ac:dyDescent="0.35">
      <c r="A12" s="2" t="str">
        <f>IF(LISTADO!A9="","",LISTADO!A9)</f>
        <v/>
      </c>
      <c r="B12" s="2" t="str">
        <f>IF(LISTADO!B9="","",LISTADO!B9)</f>
        <v/>
      </c>
      <c r="C12" s="7"/>
    </row>
    <row r="13" spans="1:4" x14ac:dyDescent="0.35">
      <c r="A13" s="2" t="str">
        <f>IF(LISTADO!A10="","",LISTADO!A10)</f>
        <v/>
      </c>
      <c r="B13" s="2" t="str">
        <f>IF(LISTADO!B10="","",LISTADO!B10)</f>
        <v/>
      </c>
      <c r="C13" s="7"/>
    </row>
    <row r="14" spans="1:4" x14ac:dyDescent="0.35">
      <c r="A14" s="2" t="str">
        <f>IF(LISTADO!A11="","",LISTADO!A11)</f>
        <v/>
      </c>
      <c r="B14" s="2" t="str">
        <f>IF(LISTADO!B11="","",LISTADO!B11)</f>
        <v/>
      </c>
      <c r="C14" s="7"/>
    </row>
    <row r="15" spans="1:4" x14ac:dyDescent="0.35">
      <c r="A15" s="2" t="str">
        <f>IF(LISTADO!A12="","",LISTADO!A12)</f>
        <v/>
      </c>
      <c r="B15" s="2" t="str">
        <f>IF(LISTADO!B12="","",LISTADO!B12)</f>
        <v/>
      </c>
      <c r="C15" s="7"/>
    </row>
    <row r="16" spans="1:4" x14ac:dyDescent="0.35">
      <c r="A16" s="2" t="str">
        <f>IF(LISTADO!A13="","",LISTADO!A13)</f>
        <v/>
      </c>
      <c r="B16" s="2" t="str">
        <f>IF(LISTADO!B13="","",LISTADO!B13)</f>
        <v/>
      </c>
      <c r="C16" s="7"/>
    </row>
    <row r="17" spans="1:3" x14ac:dyDescent="0.35">
      <c r="A17" s="2" t="str">
        <f>IF(LISTADO!A14="","",LISTADO!A14)</f>
        <v/>
      </c>
      <c r="B17" s="2" t="str">
        <f>IF(LISTADO!B14="","",LISTADO!B14)</f>
        <v/>
      </c>
      <c r="C17" s="7"/>
    </row>
    <row r="18" spans="1:3" x14ac:dyDescent="0.35">
      <c r="A18" s="2" t="str">
        <f>IF(LISTADO!A15="","",LISTADO!A15)</f>
        <v/>
      </c>
      <c r="B18" s="2" t="str">
        <f>IF(LISTADO!B15="","",LISTADO!B15)</f>
        <v/>
      </c>
      <c r="C18" s="7"/>
    </row>
    <row r="19" spans="1:3" x14ac:dyDescent="0.35">
      <c r="A19" s="2" t="str">
        <f>IF(LISTADO!A16="","",LISTADO!A16)</f>
        <v/>
      </c>
      <c r="B19" s="2" t="str">
        <f>IF(LISTADO!B16="","",LISTADO!B16)</f>
        <v/>
      </c>
      <c r="C19" s="7"/>
    </row>
    <row r="20" spans="1:3" x14ac:dyDescent="0.35">
      <c r="A20" s="2" t="str">
        <f>IF(LISTADO!A17="","",LISTADO!A17)</f>
        <v/>
      </c>
      <c r="B20" s="2" t="str">
        <f>IF(LISTADO!B17="","",LISTADO!B17)</f>
        <v/>
      </c>
      <c r="C20" s="7"/>
    </row>
    <row r="21" spans="1:3" x14ac:dyDescent="0.35">
      <c r="A21" s="2" t="str">
        <f>IF(LISTADO!A18="","",LISTADO!A18)</f>
        <v/>
      </c>
      <c r="B21" s="2" t="str">
        <f>IF(LISTADO!B18="","",LISTADO!B18)</f>
        <v/>
      </c>
      <c r="C21" s="7"/>
    </row>
    <row r="22" spans="1:3" x14ac:dyDescent="0.35">
      <c r="A22" s="2" t="str">
        <f>IF(LISTADO!A19="","",LISTADO!A19)</f>
        <v/>
      </c>
      <c r="B22" s="2" t="str">
        <f>IF(LISTADO!B19="","",LISTADO!B19)</f>
        <v/>
      </c>
      <c r="C22" s="7"/>
    </row>
    <row r="23" spans="1:3" x14ac:dyDescent="0.35">
      <c r="A23" s="2" t="str">
        <f>IF(LISTADO!A20="","",LISTADO!A20)</f>
        <v/>
      </c>
      <c r="B23" s="2" t="str">
        <f>IF(LISTADO!B20="","",LISTADO!B20)</f>
        <v/>
      </c>
      <c r="C23" s="7"/>
    </row>
    <row r="24" spans="1:3" x14ac:dyDescent="0.35">
      <c r="A24" s="2" t="str">
        <f>IF(LISTADO!A21="","",LISTADO!A21)</f>
        <v/>
      </c>
      <c r="B24" s="2" t="str">
        <f>IF(LISTADO!B21="","",LISTADO!B21)</f>
        <v/>
      </c>
      <c r="C24" s="7"/>
    </row>
    <row r="25" spans="1:3" x14ac:dyDescent="0.35">
      <c r="A25" s="2" t="str">
        <f>IF(LISTADO!A22="","",LISTADO!A22)</f>
        <v/>
      </c>
      <c r="B25" s="2" t="str">
        <f>IF(LISTADO!B22="","",LISTADO!B22)</f>
        <v/>
      </c>
      <c r="C25" s="7"/>
    </row>
    <row r="26" spans="1:3" x14ac:dyDescent="0.35">
      <c r="A26" s="2" t="str">
        <f>IF(LISTADO!A23="","",LISTADO!A23)</f>
        <v/>
      </c>
      <c r="B26" s="2" t="str">
        <f>IF(LISTADO!B23="","",LISTADO!B23)</f>
        <v/>
      </c>
      <c r="C26" s="7"/>
    </row>
    <row r="27" spans="1:3" x14ac:dyDescent="0.35">
      <c r="A27" s="2" t="str">
        <f>IF(LISTADO!A24="","",LISTADO!A24)</f>
        <v/>
      </c>
      <c r="B27" s="2" t="str">
        <f>IF(LISTADO!B24="","",LISTADO!B24)</f>
        <v/>
      </c>
      <c r="C27" s="7"/>
    </row>
    <row r="28" spans="1:3" x14ac:dyDescent="0.35">
      <c r="A28" s="2" t="str">
        <f>IF(LISTADO!A25="","",LISTADO!A25)</f>
        <v/>
      </c>
      <c r="B28" s="2" t="str">
        <f>IF(LISTADO!B25="","",LISTADO!B25)</f>
        <v/>
      </c>
      <c r="C28" s="7"/>
    </row>
    <row r="29" spans="1:3" x14ac:dyDescent="0.35">
      <c r="A29" s="2" t="str">
        <f>IF(LISTADO!A26="","",LISTADO!A26)</f>
        <v/>
      </c>
      <c r="B29" s="2" t="str">
        <f>IF(LISTADO!B26="","",LISTADO!B26)</f>
        <v/>
      </c>
      <c r="C29" s="7"/>
    </row>
    <row r="30" spans="1:3" x14ac:dyDescent="0.35">
      <c r="A30" s="2" t="str">
        <f>IF(LISTADO!A27="","",LISTADO!A27)</f>
        <v/>
      </c>
      <c r="B30" s="2" t="str">
        <f>IF(LISTADO!B27="","",LISTADO!B27)</f>
        <v/>
      </c>
      <c r="C30" s="7"/>
    </row>
    <row r="31" spans="1:3" x14ac:dyDescent="0.35">
      <c r="A31" s="2" t="str">
        <f>IF(LISTADO!A28="","",LISTADO!A28)</f>
        <v/>
      </c>
      <c r="B31" s="2" t="str">
        <f>IF(LISTADO!B28="","",LISTADO!B28)</f>
        <v/>
      </c>
      <c r="C31" s="7"/>
    </row>
    <row r="32" spans="1:3" x14ac:dyDescent="0.35">
      <c r="A32" s="2" t="str">
        <f>IF(LISTADO!A29="","",LISTADO!A29)</f>
        <v/>
      </c>
      <c r="B32" s="2" t="str">
        <f>IF(LISTADO!B29="","",LISTADO!B29)</f>
        <v/>
      </c>
      <c r="C32" s="7"/>
    </row>
    <row r="33" spans="1:3" x14ac:dyDescent="0.35">
      <c r="A33" s="2" t="str">
        <f>IF(LISTADO!A30="","",LISTADO!A30)</f>
        <v/>
      </c>
      <c r="B33" s="2" t="str">
        <f>IF(LISTADO!B30="","",LISTADO!B30)</f>
        <v/>
      </c>
      <c r="C33" s="7"/>
    </row>
    <row r="34" spans="1:3" x14ac:dyDescent="0.35">
      <c r="A34" s="2" t="str">
        <f>IF(LISTADO!A31="","",LISTADO!A31)</f>
        <v/>
      </c>
      <c r="B34" s="2" t="str">
        <f>IF(LISTADO!B31="","",LISTADO!B31)</f>
        <v/>
      </c>
      <c r="C34" s="7"/>
    </row>
    <row r="35" spans="1:3" x14ac:dyDescent="0.35">
      <c r="A35" s="2" t="str">
        <f>IF(LISTADO!A32="","",LISTADO!A32)</f>
        <v/>
      </c>
      <c r="B35" s="2" t="str">
        <f>IF(LISTADO!B32="","",LISTADO!B32)</f>
        <v/>
      </c>
      <c r="C35" s="7"/>
    </row>
    <row r="36" spans="1:3" x14ac:dyDescent="0.35">
      <c r="A36" s="2" t="str">
        <f>IF(LISTADO!A33="","",LISTADO!A33)</f>
        <v/>
      </c>
      <c r="B36" s="2" t="str">
        <f>IF(LISTADO!B33="","",LISTADO!B33)</f>
        <v/>
      </c>
      <c r="C36" s="7"/>
    </row>
    <row r="37" spans="1:3" x14ac:dyDescent="0.35">
      <c r="A37" s="2" t="str">
        <f>IF(LISTADO!A34="","",LISTADO!A34)</f>
        <v/>
      </c>
      <c r="B37" s="2" t="str">
        <f>IF(LISTADO!B34="","",LISTADO!B34)</f>
        <v/>
      </c>
      <c r="C37" s="7"/>
    </row>
    <row r="38" spans="1:3" x14ac:dyDescent="0.35">
      <c r="A38" s="2" t="str">
        <f>IF(LISTADO!A35="","",LISTADO!A35)</f>
        <v/>
      </c>
      <c r="B38" s="2" t="str">
        <f>IF(LISTADO!B35="","",LISTADO!B35)</f>
        <v/>
      </c>
      <c r="C38" s="7"/>
    </row>
    <row r="39" spans="1:3" x14ac:dyDescent="0.35">
      <c r="A39" s="2" t="str">
        <f>IF(LISTADO!A36="","",LISTADO!A36)</f>
        <v/>
      </c>
      <c r="B39" s="2" t="str">
        <f>IF(LISTADO!B36="","",LISTADO!B36)</f>
        <v/>
      </c>
      <c r="C39" s="7"/>
    </row>
  </sheetData>
  <sheetProtection algorithmName="SHA-512" hashValue="1vmrTxXv02K1xvy/r4gBorhhb/1P2Rr21KBdhdr9FrP9fNox9pP/2tjVf6Nu8Esrnw5D0mulAU+T3MNdtCtKbw==" saltValue="vxBu0x3jlfUJEbZVL0HYaA==" spinCount="100000" sheet="1" objects="1" scenarios="1"/>
  <dataValidations count="1">
    <dataValidation type="list" allowBlank="1" showInputMessage="1" showErrorMessage="1" sqref="C10:C39">
      <formula1>"INSUMO,COMPLEMENTARIO,OPERATIVO,EXTRA"</formula1>
    </dataValidation>
  </dataValidations>
  <hyperlinks>
    <hyperlink ref="D1" location="MENU!A1" display="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D1" sqref="D1"/>
    </sheetView>
  </sheetViews>
  <sheetFormatPr baseColWidth="10" defaultRowHeight="14.5" x14ac:dyDescent="0.35"/>
  <cols>
    <col min="1" max="1" width="10.90625" style="1"/>
    <col min="2" max="2" width="67.54296875" style="1" customWidth="1"/>
    <col min="3" max="3" width="25.6328125" style="1" customWidth="1"/>
    <col min="4" max="4" width="25.90625" style="1" customWidth="1"/>
    <col min="5" max="5" width="23" style="1" customWidth="1"/>
    <col min="6" max="6" width="29.7265625" style="1" customWidth="1"/>
    <col min="7" max="8" width="10.90625" style="1"/>
    <col min="9" max="11" width="10.90625" style="12" customWidth="1"/>
    <col min="12" max="12" width="19.81640625" style="12" customWidth="1"/>
    <col min="13" max="13" width="10.90625" style="12"/>
    <col min="14" max="16384" width="10.90625" style="1"/>
  </cols>
  <sheetData>
    <row r="1" spans="1:13" ht="23.5" x14ac:dyDescent="0.55000000000000004">
      <c r="A1" s="11" t="s">
        <v>21</v>
      </c>
      <c r="D1" s="6" t="s">
        <v>9</v>
      </c>
      <c r="I1" s="12" t="s">
        <v>26</v>
      </c>
      <c r="J1" s="12" t="s">
        <v>24</v>
      </c>
      <c r="K1" s="12" t="str">
        <f>CONCATENATE(I1,J1)</f>
        <v>INSUMOFRECUENTE</v>
      </c>
      <c r="L1" s="12" t="s">
        <v>34</v>
      </c>
      <c r="M1" s="12" t="s">
        <v>38</v>
      </c>
    </row>
    <row r="2" spans="1:13" x14ac:dyDescent="0.35">
      <c r="A2" s="1" t="s">
        <v>14</v>
      </c>
      <c r="I2" s="12" t="s">
        <v>26</v>
      </c>
      <c r="J2" s="12" t="s">
        <v>25</v>
      </c>
      <c r="K2" s="12" t="str">
        <f t="shared" ref="K2:K12" si="0">CONCATENATE(I2,J2)</f>
        <v>INSUMOEN EL AÑO</v>
      </c>
      <c r="L2" s="12" t="s">
        <v>35</v>
      </c>
      <c r="M2" s="12" t="s">
        <v>39</v>
      </c>
    </row>
    <row r="4" spans="1:13" x14ac:dyDescent="0.35">
      <c r="A4" s="1" t="s">
        <v>1</v>
      </c>
      <c r="B4" s="1" t="s">
        <v>15</v>
      </c>
      <c r="I4" s="12" t="s">
        <v>27</v>
      </c>
      <c r="J4" s="12" t="s">
        <v>24</v>
      </c>
      <c r="K4" s="12" t="str">
        <f t="shared" si="0"/>
        <v>OPERATIVOFRECUENTE</v>
      </c>
      <c r="L4" s="12" t="s">
        <v>31</v>
      </c>
      <c r="M4" s="12" t="s">
        <v>40</v>
      </c>
    </row>
    <row r="5" spans="1:13" x14ac:dyDescent="0.35">
      <c r="B5" s="1" t="s">
        <v>16</v>
      </c>
      <c r="I5" s="12" t="s">
        <v>27</v>
      </c>
      <c r="J5" s="12" t="s">
        <v>25</v>
      </c>
      <c r="K5" s="12" t="str">
        <f t="shared" si="0"/>
        <v>OPERATIVOEN EL AÑO</v>
      </c>
      <c r="L5" s="12" t="s">
        <v>31</v>
      </c>
      <c r="M5" s="12" t="s">
        <v>40</v>
      </c>
    </row>
    <row r="6" spans="1:13" x14ac:dyDescent="0.35">
      <c r="B6" s="1" t="s">
        <v>17</v>
      </c>
      <c r="I6" s="12" t="s">
        <v>27</v>
      </c>
      <c r="J6" s="12" t="s">
        <v>23</v>
      </c>
      <c r="K6" s="12" t="str">
        <f t="shared" si="0"/>
        <v>OPERATIVOMAS DE UN AÑO</v>
      </c>
      <c r="L6" s="12" t="s">
        <v>30</v>
      </c>
      <c r="M6" s="12" t="s">
        <v>37</v>
      </c>
    </row>
    <row r="7" spans="1:13" x14ac:dyDescent="0.35">
      <c r="B7" s="1" t="s">
        <v>18</v>
      </c>
      <c r="I7" s="12" t="s">
        <v>28</v>
      </c>
      <c r="J7" s="12" t="s">
        <v>24</v>
      </c>
      <c r="K7" s="12" t="str">
        <f t="shared" si="0"/>
        <v>COMPLEMENTARIOFRECUENTE</v>
      </c>
      <c r="L7" s="12" t="s">
        <v>32</v>
      </c>
      <c r="M7" s="12" t="s">
        <v>40</v>
      </c>
    </row>
    <row r="8" spans="1:13" x14ac:dyDescent="0.35">
      <c r="I8" s="12" t="s">
        <v>28</v>
      </c>
      <c r="J8" s="12" t="s">
        <v>25</v>
      </c>
      <c r="K8" s="12" t="str">
        <f t="shared" si="0"/>
        <v>COMPLEMENTARIOEN EL AÑO</v>
      </c>
      <c r="L8" s="12" t="s">
        <v>32</v>
      </c>
      <c r="M8" s="12" t="s">
        <v>40</v>
      </c>
    </row>
    <row r="9" spans="1:13" x14ac:dyDescent="0.35">
      <c r="A9" s="2" t="s">
        <v>3</v>
      </c>
      <c r="B9" s="15" t="s">
        <v>5</v>
      </c>
      <c r="C9" s="15" t="s">
        <v>20</v>
      </c>
      <c r="D9" s="16" t="s">
        <v>8</v>
      </c>
      <c r="E9" s="17" t="s">
        <v>22</v>
      </c>
      <c r="F9" s="17" t="s">
        <v>36</v>
      </c>
    </row>
    <row r="10" spans="1:13" x14ac:dyDescent="0.35">
      <c r="A10" s="2" t="str">
        <f>IF(LISTADO!A7="","",LISTADO!A7)</f>
        <v/>
      </c>
      <c r="B10" s="2" t="str">
        <f>IF(LISTADO!B7="","",LISTADO!B7)</f>
        <v/>
      </c>
      <c r="C10" s="2" t="str">
        <f>IF(LISTADO!B7="","",TIPO!C10)</f>
        <v/>
      </c>
      <c r="D10" s="13" t="str">
        <f>IF(LISTADO!B7="","",PERIODICIDAD!C10)</f>
        <v/>
      </c>
      <c r="E10" s="14" t="str">
        <f>IF(D10="","",VLOOKUP(CONCATENATE(C10,D10),$K$1:$L$12,2,FALSE))</f>
        <v/>
      </c>
      <c r="F10" s="14" t="str">
        <f>IF(D10="","",VLOOKUP(CONCATENATE(C10,D10),$K$1:$M$12,3,FALSE))</f>
        <v/>
      </c>
      <c r="I10" s="12" t="s">
        <v>29</v>
      </c>
      <c r="J10" s="12" t="s">
        <v>24</v>
      </c>
      <c r="K10" s="12" t="str">
        <f t="shared" si="0"/>
        <v>EXTRAFRECUENTE</v>
      </c>
      <c r="L10" s="12" t="s">
        <v>33</v>
      </c>
      <c r="M10" s="12" t="s">
        <v>41</v>
      </c>
    </row>
    <row r="11" spans="1:13" x14ac:dyDescent="0.35">
      <c r="A11" s="2" t="str">
        <f>IF(LISTADO!A8="","",LISTADO!A8)</f>
        <v/>
      </c>
      <c r="B11" s="2" t="str">
        <f>IF(LISTADO!B8="","",LISTADO!B8)</f>
        <v/>
      </c>
      <c r="C11" s="2" t="str">
        <f>IF(LISTADO!B8="","",TIPO!C11)</f>
        <v/>
      </c>
      <c r="D11" s="13" t="str">
        <f>IF(LISTADO!B8="","",PERIODICIDAD!C11)</f>
        <v/>
      </c>
      <c r="E11" s="14" t="str">
        <f t="shared" ref="E11:E39" si="1">IF(D11="","",VLOOKUP(CONCATENATE(C11,D11),$K$1:$L$12,2,FALSE))</f>
        <v/>
      </c>
      <c r="F11" s="14" t="str">
        <f t="shared" ref="F11:F39" si="2">IF(D11="","",VLOOKUP(CONCATENATE(C11,D11),$K$1:$M$12,3,FALSE))</f>
        <v/>
      </c>
      <c r="I11" s="12" t="s">
        <v>29</v>
      </c>
      <c r="J11" s="12" t="s">
        <v>25</v>
      </c>
      <c r="K11" s="12" t="str">
        <f t="shared" si="0"/>
        <v>EXTRAEN EL AÑO</v>
      </c>
      <c r="L11" s="12" t="s">
        <v>33</v>
      </c>
      <c r="M11" s="12" t="s">
        <v>41</v>
      </c>
    </row>
    <row r="12" spans="1:13" x14ac:dyDescent="0.35">
      <c r="A12" s="2" t="str">
        <f>IF(LISTADO!A9="","",LISTADO!A9)</f>
        <v/>
      </c>
      <c r="B12" s="2" t="str">
        <f>IF(LISTADO!B9="","",LISTADO!B9)</f>
        <v/>
      </c>
      <c r="C12" s="2" t="str">
        <f>IF(LISTADO!B9="","",TIPO!C12)</f>
        <v/>
      </c>
      <c r="D12" s="13" t="str">
        <f>IF(LISTADO!B9="","",PERIODICIDAD!C12)</f>
        <v/>
      </c>
      <c r="E12" s="14" t="str">
        <f t="shared" si="1"/>
        <v/>
      </c>
      <c r="F12" s="14" t="str">
        <f t="shared" si="2"/>
        <v/>
      </c>
      <c r="I12" s="12" t="s">
        <v>29</v>
      </c>
      <c r="J12" s="12" t="s">
        <v>23</v>
      </c>
      <c r="K12" s="12" t="str">
        <f t="shared" si="0"/>
        <v>EXTRAMAS DE UN AÑO</v>
      </c>
      <c r="L12" s="12" t="s">
        <v>33</v>
      </c>
      <c r="M12" s="12" t="s">
        <v>41</v>
      </c>
    </row>
    <row r="13" spans="1:13" x14ac:dyDescent="0.35">
      <c r="A13" s="2" t="str">
        <f>IF(LISTADO!A10="","",LISTADO!A10)</f>
        <v/>
      </c>
      <c r="B13" s="2" t="str">
        <f>IF(LISTADO!B10="","",LISTADO!B10)</f>
        <v/>
      </c>
      <c r="C13" s="2" t="str">
        <f>IF(LISTADO!B10="","",TIPO!C13)</f>
        <v/>
      </c>
      <c r="D13" s="13" t="str">
        <f>IF(LISTADO!B10="","",PERIODICIDAD!C13)</f>
        <v/>
      </c>
      <c r="E13" s="14" t="str">
        <f t="shared" si="1"/>
        <v/>
      </c>
      <c r="F13" s="14" t="str">
        <f t="shared" si="2"/>
        <v/>
      </c>
    </row>
    <row r="14" spans="1:13" x14ac:dyDescent="0.35">
      <c r="A14" s="2" t="str">
        <f>IF(LISTADO!A11="","",LISTADO!A11)</f>
        <v/>
      </c>
      <c r="B14" s="2" t="str">
        <f>IF(LISTADO!B11="","",LISTADO!B11)</f>
        <v/>
      </c>
      <c r="C14" s="2" t="str">
        <f>IF(LISTADO!B11="","",TIPO!C14)</f>
        <v/>
      </c>
      <c r="D14" s="13" t="str">
        <f>IF(LISTADO!B11="","",PERIODICIDAD!C14)</f>
        <v/>
      </c>
      <c r="E14" s="14" t="str">
        <f t="shared" si="1"/>
        <v/>
      </c>
      <c r="F14" s="14" t="str">
        <f t="shared" si="2"/>
        <v/>
      </c>
    </row>
    <row r="15" spans="1:13" x14ac:dyDescent="0.35">
      <c r="A15" s="2" t="str">
        <f>IF(LISTADO!A12="","",LISTADO!A12)</f>
        <v/>
      </c>
      <c r="B15" s="2" t="str">
        <f>IF(LISTADO!B12="","",LISTADO!B12)</f>
        <v/>
      </c>
      <c r="C15" s="2" t="str">
        <f>IF(LISTADO!B12="","",TIPO!C15)</f>
        <v/>
      </c>
      <c r="D15" s="13" t="str">
        <f>IF(LISTADO!B12="","",PERIODICIDAD!C15)</f>
        <v/>
      </c>
      <c r="E15" s="14" t="str">
        <f t="shared" si="1"/>
        <v/>
      </c>
      <c r="F15" s="14" t="str">
        <f t="shared" si="2"/>
        <v/>
      </c>
    </row>
    <row r="16" spans="1:13" x14ac:dyDescent="0.35">
      <c r="A16" s="2" t="str">
        <f>IF(LISTADO!A13="","",LISTADO!A13)</f>
        <v/>
      </c>
      <c r="B16" s="2" t="str">
        <f>IF(LISTADO!B13="","",LISTADO!B13)</f>
        <v/>
      </c>
      <c r="C16" s="2" t="str">
        <f>IF(LISTADO!B13="","",TIPO!C16)</f>
        <v/>
      </c>
      <c r="D16" s="13" t="str">
        <f>IF(LISTADO!B13="","",PERIODICIDAD!C16)</f>
        <v/>
      </c>
      <c r="E16" s="14" t="str">
        <f t="shared" si="1"/>
        <v/>
      </c>
      <c r="F16" s="14" t="str">
        <f t="shared" si="2"/>
        <v/>
      </c>
    </row>
    <row r="17" spans="1:6" x14ac:dyDescent="0.35">
      <c r="A17" s="2" t="str">
        <f>IF(LISTADO!A14="","",LISTADO!A14)</f>
        <v/>
      </c>
      <c r="B17" s="2" t="str">
        <f>IF(LISTADO!B14="","",LISTADO!B14)</f>
        <v/>
      </c>
      <c r="C17" s="2" t="str">
        <f>IF(LISTADO!B14="","",TIPO!C17)</f>
        <v/>
      </c>
      <c r="D17" s="13" t="str">
        <f>IF(LISTADO!B14="","",PERIODICIDAD!C17)</f>
        <v/>
      </c>
      <c r="E17" s="14" t="str">
        <f t="shared" si="1"/>
        <v/>
      </c>
      <c r="F17" s="14" t="str">
        <f t="shared" si="2"/>
        <v/>
      </c>
    </row>
    <row r="18" spans="1:6" x14ac:dyDescent="0.35">
      <c r="A18" s="2" t="str">
        <f>IF(LISTADO!A15="","",LISTADO!A15)</f>
        <v/>
      </c>
      <c r="B18" s="2" t="str">
        <f>IF(LISTADO!B15="","",LISTADO!B15)</f>
        <v/>
      </c>
      <c r="C18" s="2" t="str">
        <f>IF(LISTADO!B15="","",TIPO!C18)</f>
        <v/>
      </c>
      <c r="D18" s="13" t="str">
        <f>IF(LISTADO!B15="","",PERIODICIDAD!C18)</f>
        <v/>
      </c>
      <c r="E18" s="14" t="str">
        <f t="shared" si="1"/>
        <v/>
      </c>
      <c r="F18" s="14" t="str">
        <f t="shared" si="2"/>
        <v/>
      </c>
    </row>
    <row r="19" spans="1:6" x14ac:dyDescent="0.35">
      <c r="A19" s="2" t="str">
        <f>IF(LISTADO!A16="","",LISTADO!A16)</f>
        <v/>
      </c>
      <c r="B19" s="2" t="str">
        <f>IF(LISTADO!B16="","",LISTADO!B16)</f>
        <v/>
      </c>
      <c r="C19" s="2" t="str">
        <f>IF(LISTADO!B16="","",TIPO!C19)</f>
        <v/>
      </c>
      <c r="D19" s="13" t="str">
        <f>IF(LISTADO!B16="","",PERIODICIDAD!C19)</f>
        <v/>
      </c>
      <c r="E19" s="14" t="str">
        <f t="shared" si="1"/>
        <v/>
      </c>
      <c r="F19" s="14" t="str">
        <f t="shared" si="2"/>
        <v/>
      </c>
    </row>
    <row r="20" spans="1:6" x14ac:dyDescent="0.35">
      <c r="A20" s="2" t="str">
        <f>IF(LISTADO!A17="","",LISTADO!A17)</f>
        <v/>
      </c>
      <c r="B20" s="2" t="str">
        <f>IF(LISTADO!B17="","",LISTADO!B17)</f>
        <v/>
      </c>
      <c r="C20" s="2" t="str">
        <f>IF(LISTADO!B17="","",TIPO!C20)</f>
        <v/>
      </c>
      <c r="D20" s="13" t="str">
        <f>IF(LISTADO!B17="","",PERIODICIDAD!C20)</f>
        <v/>
      </c>
      <c r="E20" s="14" t="str">
        <f t="shared" si="1"/>
        <v/>
      </c>
      <c r="F20" s="14" t="str">
        <f t="shared" si="2"/>
        <v/>
      </c>
    </row>
    <row r="21" spans="1:6" x14ac:dyDescent="0.35">
      <c r="A21" s="2" t="str">
        <f>IF(LISTADO!A18="","",LISTADO!A18)</f>
        <v/>
      </c>
      <c r="B21" s="2" t="str">
        <f>IF(LISTADO!B18="","",LISTADO!B18)</f>
        <v/>
      </c>
      <c r="C21" s="2" t="str">
        <f>IF(LISTADO!B18="","",TIPO!C21)</f>
        <v/>
      </c>
      <c r="D21" s="13" t="str">
        <f>IF(LISTADO!B18="","",PERIODICIDAD!C21)</f>
        <v/>
      </c>
      <c r="E21" s="14" t="str">
        <f t="shared" si="1"/>
        <v/>
      </c>
      <c r="F21" s="14" t="str">
        <f t="shared" si="2"/>
        <v/>
      </c>
    </row>
    <row r="22" spans="1:6" x14ac:dyDescent="0.35">
      <c r="A22" s="2" t="str">
        <f>IF(LISTADO!A19="","",LISTADO!A19)</f>
        <v/>
      </c>
      <c r="B22" s="2" t="str">
        <f>IF(LISTADO!B19="","",LISTADO!B19)</f>
        <v/>
      </c>
      <c r="C22" s="2" t="str">
        <f>IF(LISTADO!B19="","",TIPO!C22)</f>
        <v/>
      </c>
      <c r="D22" s="13" t="str">
        <f>IF(LISTADO!B19="","",PERIODICIDAD!C22)</f>
        <v/>
      </c>
      <c r="E22" s="14" t="str">
        <f t="shared" si="1"/>
        <v/>
      </c>
      <c r="F22" s="14" t="str">
        <f t="shared" si="2"/>
        <v/>
      </c>
    </row>
    <row r="23" spans="1:6" x14ac:dyDescent="0.35">
      <c r="A23" s="2" t="str">
        <f>IF(LISTADO!A20="","",LISTADO!A20)</f>
        <v/>
      </c>
      <c r="B23" s="2" t="str">
        <f>IF(LISTADO!B20="","",LISTADO!B20)</f>
        <v/>
      </c>
      <c r="C23" s="2" t="str">
        <f>IF(LISTADO!B20="","",TIPO!C23)</f>
        <v/>
      </c>
      <c r="D23" s="13" t="str">
        <f>IF(LISTADO!B20="","",PERIODICIDAD!C23)</f>
        <v/>
      </c>
      <c r="E23" s="14" t="str">
        <f t="shared" si="1"/>
        <v/>
      </c>
      <c r="F23" s="14" t="str">
        <f t="shared" si="2"/>
        <v/>
      </c>
    </row>
    <row r="24" spans="1:6" x14ac:dyDescent="0.35">
      <c r="A24" s="2" t="str">
        <f>IF(LISTADO!A21="","",LISTADO!A21)</f>
        <v/>
      </c>
      <c r="B24" s="2" t="str">
        <f>IF(LISTADO!B21="","",LISTADO!B21)</f>
        <v/>
      </c>
      <c r="C24" s="2" t="str">
        <f>IF(LISTADO!B21="","",TIPO!C24)</f>
        <v/>
      </c>
      <c r="D24" s="13" t="str">
        <f>IF(LISTADO!B21="","",PERIODICIDAD!C24)</f>
        <v/>
      </c>
      <c r="E24" s="14" t="str">
        <f t="shared" si="1"/>
        <v/>
      </c>
      <c r="F24" s="14" t="str">
        <f t="shared" si="2"/>
        <v/>
      </c>
    </row>
    <row r="25" spans="1:6" x14ac:dyDescent="0.35">
      <c r="A25" s="2" t="str">
        <f>IF(LISTADO!A22="","",LISTADO!A22)</f>
        <v/>
      </c>
      <c r="B25" s="2" t="str">
        <f>IF(LISTADO!B22="","",LISTADO!B22)</f>
        <v/>
      </c>
      <c r="C25" s="2" t="str">
        <f>IF(LISTADO!B22="","",TIPO!C25)</f>
        <v/>
      </c>
      <c r="D25" s="13" t="str">
        <f>IF(LISTADO!B22="","",PERIODICIDAD!C25)</f>
        <v/>
      </c>
      <c r="E25" s="14" t="str">
        <f t="shared" si="1"/>
        <v/>
      </c>
      <c r="F25" s="14" t="str">
        <f t="shared" si="2"/>
        <v/>
      </c>
    </row>
    <row r="26" spans="1:6" x14ac:dyDescent="0.35">
      <c r="A26" s="2" t="str">
        <f>IF(LISTADO!A23="","",LISTADO!A23)</f>
        <v/>
      </c>
      <c r="B26" s="2" t="str">
        <f>IF(LISTADO!B23="","",LISTADO!B23)</f>
        <v/>
      </c>
      <c r="C26" s="2" t="str">
        <f>IF(LISTADO!B23="","",TIPO!C26)</f>
        <v/>
      </c>
      <c r="D26" s="13" t="str">
        <f>IF(LISTADO!B23="","",PERIODICIDAD!C26)</f>
        <v/>
      </c>
      <c r="E26" s="14" t="str">
        <f t="shared" si="1"/>
        <v/>
      </c>
      <c r="F26" s="14" t="str">
        <f t="shared" si="2"/>
        <v/>
      </c>
    </row>
    <row r="27" spans="1:6" x14ac:dyDescent="0.35">
      <c r="A27" s="2" t="str">
        <f>IF(LISTADO!A24="","",LISTADO!A24)</f>
        <v/>
      </c>
      <c r="B27" s="2" t="str">
        <f>IF(LISTADO!B24="","",LISTADO!B24)</f>
        <v/>
      </c>
      <c r="C27" s="2" t="str">
        <f>IF(LISTADO!B24="","",TIPO!C27)</f>
        <v/>
      </c>
      <c r="D27" s="13" t="str">
        <f>IF(LISTADO!B24="","",PERIODICIDAD!C27)</f>
        <v/>
      </c>
      <c r="E27" s="14" t="str">
        <f t="shared" si="1"/>
        <v/>
      </c>
      <c r="F27" s="14" t="str">
        <f t="shared" si="2"/>
        <v/>
      </c>
    </row>
    <row r="28" spans="1:6" x14ac:dyDescent="0.35">
      <c r="A28" s="2" t="str">
        <f>IF(LISTADO!A25="","",LISTADO!A25)</f>
        <v/>
      </c>
      <c r="B28" s="2" t="str">
        <f>IF(LISTADO!B25="","",LISTADO!B25)</f>
        <v/>
      </c>
      <c r="C28" s="2" t="str">
        <f>IF(LISTADO!B25="","",TIPO!C28)</f>
        <v/>
      </c>
      <c r="D28" s="13" t="str">
        <f>IF(LISTADO!B25="","",PERIODICIDAD!C28)</f>
        <v/>
      </c>
      <c r="E28" s="14" t="str">
        <f t="shared" si="1"/>
        <v/>
      </c>
      <c r="F28" s="14" t="str">
        <f t="shared" si="2"/>
        <v/>
      </c>
    </row>
    <row r="29" spans="1:6" x14ac:dyDescent="0.35">
      <c r="A29" s="2" t="str">
        <f>IF(LISTADO!A26="","",LISTADO!A26)</f>
        <v/>
      </c>
      <c r="B29" s="2" t="str">
        <f>IF(LISTADO!B26="","",LISTADO!B26)</f>
        <v/>
      </c>
      <c r="C29" s="2" t="str">
        <f>IF(LISTADO!B26="","",TIPO!C29)</f>
        <v/>
      </c>
      <c r="D29" s="13" t="str">
        <f>IF(LISTADO!B26="","",PERIODICIDAD!C29)</f>
        <v/>
      </c>
      <c r="E29" s="14" t="str">
        <f t="shared" si="1"/>
        <v/>
      </c>
      <c r="F29" s="14" t="str">
        <f t="shared" si="2"/>
        <v/>
      </c>
    </row>
    <row r="30" spans="1:6" x14ac:dyDescent="0.35">
      <c r="A30" s="2" t="str">
        <f>IF(LISTADO!A27="","",LISTADO!A27)</f>
        <v/>
      </c>
      <c r="B30" s="2" t="str">
        <f>IF(LISTADO!B27="","",LISTADO!B27)</f>
        <v/>
      </c>
      <c r="C30" s="2" t="str">
        <f>IF(LISTADO!B27="","",TIPO!C30)</f>
        <v/>
      </c>
      <c r="D30" s="13" t="str">
        <f>IF(LISTADO!B27="","",PERIODICIDAD!C30)</f>
        <v/>
      </c>
      <c r="E30" s="14" t="str">
        <f t="shared" si="1"/>
        <v/>
      </c>
      <c r="F30" s="14" t="str">
        <f t="shared" si="2"/>
        <v/>
      </c>
    </row>
    <row r="31" spans="1:6" x14ac:dyDescent="0.35">
      <c r="A31" s="2" t="str">
        <f>IF(LISTADO!A28="","",LISTADO!A28)</f>
        <v/>
      </c>
      <c r="B31" s="2" t="str">
        <f>IF(LISTADO!B28="","",LISTADO!B28)</f>
        <v/>
      </c>
      <c r="C31" s="2" t="str">
        <f>IF(LISTADO!B28="","",TIPO!C31)</f>
        <v/>
      </c>
      <c r="D31" s="13" t="str">
        <f>IF(LISTADO!B28="","",PERIODICIDAD!C31)</f>
        <v/>
      </c>
      <c r="E31" s="14" t="str">
        <f t="shared" si="1"/>
        <v/>
      </c>
      <c r="F31" s="14" t="str">
        <f t="shared" si="2"/>
        <v/>
      </c>
    </row>
    <row r="32" spans="1:6" x14ac:dyDescent="0.35">
      <c r="A32" s="2" t="str">
        <f>IF(LISTADO!A29="","",LISTADO!A29)</f>
        <v/>
      </c>
      <c r="B32" s="2" t="str">
        <f>IF(LISTADO!B29="","",LISTADO!B29)</f>
        <v/>
      </c>
      <c r="C32" s="2" t="str">
        <f>IF(LISTADO!B29="","",TIPO!C32)</f>
        <v/>
      </c>
      <c r="D32" s="13" t="str">
        <f>IF(LISTADO!B29="","",PERIODICIDAD!C32)</f>
        <v/>
      </c>
      <c r="E32" s="14" t="str">
        <f t="shared" si="1"/>
        <v/>
      </c>
      <c r="F32" s="14" t="str">
        <f t="shared" si="2"/>
        <v/>
      </c>
    </row>
    <row r="33" spans="1:6" x14ac:dyDescent="0.35">
      <c r="A33" s="2" t="str">
        <f>IF(LISTADO!A30="","",LISTADO!A30)</f>
        <v/>
      </c>
      <c r="B33" s="2" t="str">
        <f>IF(LISTADO!B30="","",LISTADO!B30)</f>
        <v/>
      </c>
      <c r="C33" s="2" t="str">
        <f>IF(LISTADO!B30="","",TIPO!C33)</f>
        <v/>
      </c>
      <c r="D33" s="13" t="str">
        <f>IF(LISTADO!B30="","",PERIODICIDAD!C33)</f>
        <v/>
      </c>
      <c r="E33" s="14" t="str">
        <f t="shared" si="1"/>
        <v/>
      </c>
      <c r="F33" s="14" t="str">
        <f t="shared" si="2"/>
        <v/>
      </c>
    </row>
    <row r="34" spans="1:6" x14ac:dyDescent="0.35">
      <c r="A34" s="2" t="str">
        <f>IF(LISTADO!A31="","",LISTADO!A31)</f>
        <v/>
      </c>
      <c r="B34" s="2" t="str">
        <f>IF(LISTADO!B31="","",LISTADO!B31)</f>
        <v/>
      </c>
      <c r="C34" s="2" t="str">
        <f>IF(LISTADO!B31="","",TIPO!C34)</f>
        <v/>
      </c>
      <c r="D34" s="13" t="str">
        <f>IF(LISTADO!B31="","",PERIODICIDAD!C34)</f>
        <v/>
      </c>
      <c r="E34" s="14" t="str">
        <f t="shared" si="1"/>
        <v/>
      </c>
      <c r="F34" s="14" t="str">
        <f t="shared" si="2"/>
        <v/>
      </c>
    </row>
    <row r="35" spans="1:6" x14ac:dyDescent="0.35">
      <c r="A35" s="2" t="str">
        <f>IF(LISTADO!A32="","",LISTADO!A32)</f>
        <v/>
      </c>
      <c r="B35" s="2" t="str">
        <f>IF(LISTADO!B32="","",LISTADO!B32)</f>
        <v/>
      </c>
      <c r="C35" s="2" t="str">
        <f>IF(LISTADO!B32="","",TIPO!C35)</f>
        <v/>
      </c>
      <c r="D35" s="13" t="str">
        <f>IF(LISTADO!B32="","",PERIODICIDAD!C35)</f>
        <v/>
      </c>
      <c r="E35" s="14" t="str">
        <f t="shared" si="1"/>
        <v/>
      </c>
      <c r="F35" s="14" t="str">
        <f t="shared" si="2"/>
        <v/>
      </c>
    </row>
    <row r="36" spans="1:6" x14ac:dyDescent="0.35">
      <c r="A36" s="2" t="str">
        <f>IF(LISTADO!A33="","",LISTADO!A33)</f>
        <v/>
      </c>
      <c r="B36" s="2" t="str">
        <f>IF(LISTADO!B33="","",LISTADO!B33)</f>
        <v/>
      </c>
      <c r="C36" s="2" t="str">
        <f>IF(LISTADO!B33="","",TIPO!C36)</f>
        <v/>
      </c>
      <c r="D36" s="13" t="str">
        <f>IF(LISTADO!B33="","",PERIODICIDAD!C36)</f>
        <v/>
      </c>
      <c r="E36" s="14" t="str">
        <f t="shared" si="1"/>
        <v/>
      </c>
      <c r="F36" s="14" t="str">
        <f t="shared" si="2"/>
        <v/>
      </c>
    </row>
    <row r="37" spans="1:6" x14ac:dyDescent="0.35">
      <c r="A37" s="2" t="str">
        <f>IF(LISTADO!A34="","",LISTADO!A34)</f>
        <v/>
      </c>
      <c r="B37" s="2" t="str">
        <f>IF(LISTADO!B34="","",LISTADO!B34)</f>
        <v/>
      </c>
      <c r="C37" s="2" t="str">
        <f>IF(LISTADO!B34="","",TIPO!C37)</f>
        <v/>
      </c>
      <c r="D37" s="13" t="str">
        <f>IF(LISTADO!B34="","",PERIODICIDAD!C37)</f>
        <v/>
      </c>
      <c r="E37" s="14" t="str">
        <f t="shared" si="1"/>
        <v/>
      </c>
      <c r="F37" s="14" t="str">
        <f t="shared" si="2"/>
        <v/>
      </c>
    </row>
    <row r="38" spans="1:6" x14ac:dyDescent="0.35">
      <c r="A38" s="2" t="str">
        <f>IF(LISTADO!A35="","",LISTADO!A35)</f>
        <v/>
      </c>
      <c r="B38" s="2" t="str">
        <f>IF(LISTADO!B35="","",LISTADO!B35)</f>
        <v/>
      </c>
      <c r="C38" s="2" t="str">
        <f>IF(LISTADO!B35="","",TIPO!C38)</f>
        <v/>
      </c>
      <c r="D38" s="13" t="str">
        <f>IF(LISTADO!B35="","",PERIODICIDAD!C38)</f>
        <v/>
      </c>
      <c r="E38" s="14" t="str">
        <f t="shared" si="1"/>
        <v/>
      </c>
      <c r="F38" s="14" t="str">
        <f t="shared" si="2"/>
        <v/>
      </c>
    </row>
    <row r="39" spans="1:6" x14ac:dyDescent="0.35">
      <c r="A39" s="2" t="str">
        <f>IF(LISTADO!A36="","",LISTADO!A36)</f>
        <v/>
      </c>
      <c r="B39" s="2" t="str">
        <f>IF(LISTADO!B36="","",LISTADO!B36)</f>
        <v/>
      </c>
      <c r="C39" s="2" t="str">
        <f>IF(LISTADO!B36="","",TIPO!C39)</f>
        <v/>
      </c>
      <c r="D39" s="13" t="str">
        <f>IF(LISTADO!B36="","",PERIODICIDAD!C39)</f>
        <v/>
      </c>
      <c r="E39" s="14" t="str">
        <f t="shared" si="1"/>
        <v/>
      </c>
      <c r="F39" s="14" t="str">
        <f t="shared" si="2"/>
        <v/>
      </c>
    </row>
  </sheetData>
  <sheetProtection algorithmName="SHA-512" hashValue="rUQmL+L10A/+PKRYVzK/gXY9qPTTo29J25IFcVIeOff5cZ1LHSVBiyiFdeQav3ylDT6HKccBkjQ7AtPkYx5BoA==" saltValue="fC0fd5YyISYBQA4MV6g9jg==" spinCount="100000" sheet="1" objects="1" scenarios="1"/>
  <hyperlinks>
    <hyperlink ref="D1" location="MENU!A1" display="MENU"/>
  </hyperlink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" sqref="D1"/>
    </sheetView>
  </sheetViews>
  <sheetFormatPr baseColWidth="10" defaultRowHeight="14.5" x14ac:dyDescent="0.35"/>
  <cols>
    <col min="1" max="1" width="58.26953125" style="1" customWidth="1"/>
    <col min="2" max="2" width="9.36328125" style="1" customWidth="1"/>
    <col min="3" max="3" width="12.54296875" style="1" customWidth="1"/>
    <col min="4" max="4" width="29.7265625" style="1" customWidth="1"/>
    <col min="5" max="5" width="17.453125" style="1" customWidth="1"/>
    <col min="6" max="6" width="11.7265625" style="1" customWidth="1"/>
    <col min="7" max="8" width="30.54296875" style="1" bestFit="1" customWidth="1"/>
    <col min="9" max="9" width="11.7265625" style="1" bestFit="1" customWidth="1"/>
    <col min="10" max="16384" width="10.90625" style="1"/>
  </cols>
  <sheetData>
    <row r="1" spans="1:13" ht="23.5" x14ac:dyDescent="0.55000000000000004">
      <c r="A1" s="11" t="s">
        <v>46</v>
      </c>
      <c r="D1" s="6" t="s">
        <v>9</v>
      </c>
      <c r="I1" s="12" t="s">
        <v>26</v>
      </c>
      <c r="J1" s="12" t="s">
        <v>24</v>
      </c>
      <c r="K1" s="12" t="str">
        <f>CONCATENATE(I1,J1)</f>
        <v>INSUMOFRECUENTE</v>
      </c>
      <c r="L1" s="12" t="s">
        <v>34</v>
      </c>
      <c r="M1" s="12" t="s">
        <v>38</v>
      </c>
    </row>
    <row r="2" spans="1:13" x14ac:dyDescent="0.35">
      <c r="A2" s="1" t="s">
        <v>47</v>
      </c>
      <c r="I2" s="12" t="s">
        <v>26</v>
      </c>
      <c r="J2" s="12" t="s">
        <v>25</v>
      </c>
      <c r="K2" s="12" t="str">
        <f t="shared" ref="K2" si="0">CONCATENATE(I2,J2)</f>
        <v>INSUMOEN EL AÑO</v>
      </c>
      <c r="L2" s="12" t="s">
        <v>35</v>
      </c>
      <c r="M2" s="12" t="s">
        <v>39</v>
      </c>
    </row>
    <row r="3" spans="1:13" x14ac:dyDescent="0.35">
      <c r="I3" s="12"/>
      <c r="J3" s="12"/>
      <c r="K3" s="12"/>
      <c r="L3" s="12"/>
      <c r="M3" s="12"/>
    </row>
    <row r="4" spans="1:13" ht="30" customHeight="1" x14ac:dyDescent="0.35">
      <c r="A4" s="25" t="s">
        <v>48</v>
      </c>
      <c r="B4" s="26"/>
      <c r="C4" s="26"/>
      <c r="I4" s="12"/>
      <c r="J4" s="12"/>
      <c r="K4" s="12"/>
      <c r="L4" s="12"/>
      <c r="M4" s="12"/>
    </row>
    <row r="5" spans="1:13" ht="30" customHeight="1" x14ac:dyDescent="0.35">
      <c r="A5" s="25" t="s">
        <v>50</v>
      </c>
      <c r="B5" s="26"/>
      <c r="C5" s="26"/>
      <c r="I5" s="12"/>
      <c r="J5" s="12"/>
      <c r="K5" s="12"/>
      <c r="L5" s="12"/>
      <c r="M5" s="12"/>
    </row>
    <row r="6" spans="1:13" ht="29.5" customHeight="1" x14ac:dyDescent="0.35">
      <c r="A6" s="25" t="s">
        <v>51</v>
      </c>
      <c r="B6" s="26"/>
      <c r="C6" s="26"/>
      <c r="I6" s="12"/>
      <c r="J6" s="12"/>
      <c r="K6" s="12"/>
      <c r="L6" s="12"/>
      <c r="M6" s="12"/>
    </row>
    <row r="7" spans="1:13" ht="30.5" customHeight="1" x14ac:dyDescent="0.35">
      <c r="A7" s="25" t="s">
        <v>49</v>
      </c>
      <c r="B7" s="26"/>
      <c r="C7" s="26"/>
      <c r="I7" s="12"/>
      <c r="J7" s="12"/>
      <c r="K7" s="12"/>
      <c r="L7" s="12"/>
      <c r="M7" s="12"/>
    </row>
    <row r="8" spans="1:13" x14ac:dyDescent="0.35">
      <c r="I8" s="12"/>
      <c r="J8" s="12"/>
      <c r="K8" s="12"/>
      <c r="L8" s="12"/>
      <c r="M8" s="12"/>
    </row>
    <row r="10" spans="1:13" x14ac:dyDescent="0.35">
      <c r="A10" s="18" t="s">
        <v>42</v>
      </c>
    </row>
    <row r="11" spans="1:13" x14ac:dyDescent="0.35">
      <c r="A11" s="19" t="s">
        <v>44</v>
      </c>
    </row>
    <row r="12" spans="1:13" x14ac:dyDescent="0.35">
      <c r="A12" s="20" t="s">
        <v>44</v>
      </c>
    </row>
    <row r="13" spans="1:13" x14ac:dyDescent="0.35">
      <c r="A13" s="21"/>
    </row>
    <row r="14" spans="1:13" x14ac:dyDescent="0.35">
      <c r="A14" s="19" t="s">
        <v>43</v>
      </c>
    </row>
  </sheetData>
  <sheetProtection algorithmName="SHA-512" hashValue="SzXakP+evHCeYUpRqY0Ew5xsmdFYRMWoNsjZWj6sd9DjRpWzAz6JJ/hUxTnuCXwXdQOnUIJT0PECo26VCD1UuA==" saltValue="M3MrYjr4HG0zcBjo/9koXQ==" spinCount="100000" sheet="1" objects="1" scenarios="1"/>
  <mergeCells count="4">
    <mergeCell ref="A4:C4"/>
    <mergeCell ref="A6:C6"/>
    <mergeCell ref="A7:C7"/>
    <mergeCell ref="A5:C5"/>
  </mergeCells>
  <hyperlinks>
    <hyperlink ref="D1" location="MENU!A1" display="MENU"/>
  </hyperlinks>
  <pageMargins left="0.7" right="0.7" top="0.75" bottom="0.75" header="0.3" footer="0.3"/>
  <pageSetup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/>
  </sheetViews>
  <sheetFormatPr baseColWidth="10" defaultRowHeight="14.5" x14ac:dyDescent="0.35"/>
  <cols>
    <col min="1" max="1" width="10.90625" style="1"/>
    <col min="2" max="2" width="6.08984375" style="1" customWidth="1"/>
    <col min="3" max="3" width="67.26953125" style="1" customWidth="1"/>
    <col min="4" max="16384" width="10.90625" style="1"/>
  </cols>
  <sheetData>
    <row r="1" spans="2:5" s="23" customFormat="1" ht="36" x14ac:dyDescent="0.8">
      <c r="B1" s="22" t="s">
        <v>53</v>
      </c>
    </row>
    <row r="2" spans="2:5" s="23" customFormat="1" ht="23.5" x14ac:dyDescent="0.55000000000000004">
      <c r="B2" s="24" t="s">
        <v>54</v>
      </c>
    </row>
    <row r="3" spans="2:5" s="23" customFormat="1" x14ac:dyDescent="0.35">
      <c r="B3" s="23" t="s">
        <v>52</v>
      </c>
    </row>
    <row r="4" spans="2:5" ht="21" x14ac:dyDescent="0.5">
      <c r="B4" s="8" t="s">
        <v>58</v>
      </c>
    </row>
    <row r="7" spans="2:5" x14ac:dyDescent="0.35">
      <c r="B7" s="1" t="s">
        <v>4</v>
      </c>
    </row>
    <row r="8" spans="2:5" ht="65" customHeight="1" x14ac:dyDescent="0.35">
      <c r="C8" s="3"/>
    </row>
    <row r="10" spans="2:5" x14ac:dyDescent="0.35">
      <c r="B10" s="6" t="s">
        <v>10</v>
      </c>
      <c r="C10" s="6"/>
      <c r="D10" s="6"/>
    </row>
    <row r="12" spans="2:5" x14ac:dyDescent="0.35">
      <c r="B12" s="6" t="s">
        <v>11</v>
      </c>
      <c r="C12" s="6"/>
    </row>
    <row r="14" spans="2:5" x14ac:dyDescent="0.35">
      <c r="B14" s="6" t="s">
        <v>12</v>
      </c>
      <c r="C14" s="6"/>
      <c r="D14" s="6"/>
      <c r="E14" s="6"/>
    </row>
    <row r="16" spans="2:5" x14ac:dyDescent="0.35">
      <c r="B16" s="6" t="s">
        <v>13</v>
      </c>
      <c r="C16" s="6"/>
    </row>
    <row r="18" spans="2:3" x14ac:dyDescent="0.35">
      <c r="B18" s="6" t="s">
        <v>45</v>
      </c>
      <c r="C18" s="6"/>
    </row>
    <row r="21" spans="2:3" x14ac:dyDescent="0.35">
      <c r="B21" s="1" t="s">
        <v>55</v>
      </c>
    </row>
    <row r="22" spans="2:3" x14ac:dyDescent="0.35">
      <c r="C22" s="6" t="s">
        <v>56</v>
      </c>
    </row>
    <row r="23" spans="2:3" x14ac:dyDescent="0.35">
      <c r="C23" s="6" t="s">
        <v>57</v>
      </c>
    </row>
  </sheetData>
  <sheetProtection algorithmName="SHA-512" hashValue="FxAn659eySo3iiPEsEx0fswI1Nahx4PbZqfiDFppB301lDox04mNy/gZT+HMiyQpCgNKaCKx89Nhf85O6zPlqg==" saltValue="D+zG/VfSB46NnDmPxYzqWw==" spinCount="100000" sheet="1" objects="1" scenarios="1"/>
  <hyperlinks>
    <hyperlink ref="B12:C12" location="PERIODICIDAD!B7" display="3.- REALICE LA DETERMINACIÓN DE LA PERIODICIDAD DE CADA EROGACION "/>
    <hyperlink ref="B14:E14" location="TIPO!C10" display="4.- DETERMINE EL GRADO DE RELACION DE CADA EROGACIÓN CON EL PROCESO PRINCIPAL O GIRO DEL NEGOCIO"/>
    <hyperlink ref="B10:D10" location="LISTADO!A1" display="2.- CONSTRUYA LA LISTA GENERAL, ANALITICA Y TOTAL DE EROGACIONES QUE REALIZA LA EMPRESA"/>
    <hyperlink ref="B16:C16" location="CLASIFICACION!A1" display="5.- OBSERVE LA CLASIFICACION DE LAS EROGACIONES"/>
    <hyperlink ref="B18:C18" location="Hoja1!A1" display="6.- IDENTIFIQUE LAS FORMA EN QUE SE RECUPERARAN LAS EROGACIONES REALIZADAS"/>
    <hyperlink ref="C22" r:id="rId1"/>
    <hyperlink ref="C23" r:id="rId2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</vt:lpstr>
      <vt:lpstr>PERIODICIDAD</vt:lpstr>
      <vt:lpstr>TIPO</vt:lpstr>
      <vt:lpstr>CLASIFICACION</vt:lpstr>
      <vt:lpstr>RECUPERACION</vt:lpstr>
      <vt:lpstr>MENU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2016-02-11T23:41:44Z</dcterms:created>
  <dcterms:modified xsi:type="dcterms:W3CDTF">2016-02-29T03:30:55Z</dcterms:modified>
</cp:coreProperties>
</file>